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8100" yWindow="1815" windowWidth="25200" windowHeight="15225"/>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Beschreibend'!$B$2:$H$79</definedName>
    <definedName name="_xlnm.Print_Area" localSheetId="0">'KGAST - Kennzahlen'!$B$2:$W$44</definedName>
  </definedNames>
  <calcPr calcId="145621" concurrentCalc="0"/>
</workbook>
</file>

<file path=xl/calcChain.xml><?xml version="1.0" encoding="utf-8"?>
<calcChain xmlns="http://schemas.openxmlformats.org/spreadsheetml/2006/main">
  <c r="I28" i="1" l="1"/>
  <c r="H28" i="1"/>
  <c r="K31" i="1"/>
  <c r="I14" i="1"/>
  <c r="H14" i="1"/>
  <c r="B36" i="1"/>
  <c r="I34" i="1"/>
  <c r="H34" i="1"/>
  <c r="H36" i="1"/>
  <c r="B14" i="1"/>
  <c r="I36" i="1"/>
</calcChain>
</file>

<file path=xl/comments1.xml><?xml version="1.0" encoding="utf-8"?>
<comments xmlns="http://schemas.openxmlformats.org/spreadsheetml/2006/main">
  <authors>
    <author>Auf der Maur Stephan</author>
    <author>Tschabold, Marc-Oliver (SDRS 82)</author>
  </authors>
  <commentList>
    <comment ref="H6" authorId="0">
      <text>
        <r>
          <rPr>
            <sz val="9"/>
            <color indexed="81"/>
            <rFont val="Tahoma"/>
            <family val="2"/>
          </rPr>
          <t>Zum Schlusskurs bei Geschäftsjahresabschluss</t>
        </r>
      </text>
    </comment>
    <comment ref="I6" authorId="0">
      <text>
        <r>
          <rPr>
            <sz val="9"/>
            <color indexed="81"/>
            <rFont val="Tahoma"/>
            <family val="2"/>
          </rPr>
          <t>Zum Schlusskurs bei Geschäftsjahresabschluss</t>
        </r>
      </text>
    </comment>
    <comment ref="W6" authorId="1">
      <text>
        <r>
          <rPr>
            <sz val="9"/>
            <color indexed="81"/>
            <rFont val="Tahoma"/>
            <family val="2"/>
          </rPr>
          <t>Aktuellst verfügbares Jahresergebnis</t>
        </r>
      </text>
    </comment>
    <comment ref="H25" authorId="0">
      <text>
        <r>
          <rPr>
            <sz val="9"/>
            <color indexed="81"/>
            <rFont val="Tahoma"/>
            <family val="2"/>
          </rPr>
          <t>Zum Schlusskurs bei Geschäftsjahresabschluss</t>
        </r>
      </text>
    </comment>
    <comment ref="I25" authorId="0">
      <text>
        <r>
          <rPr>
            <sz val="9"/>
            <color indexed="81"/>
            <rFont val="Tahoma"/>
            <family val="2"/>
          </rPr>
          <t>Zum Schlusskurs bei Geschäftsjahresabschluss</t>
        </r>
      </text>
    </comment>
    <comment ref="W25" authorId="1">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text>
        <r>
          <rPr>
            <b/>
            <sz val="9"/>
            <color indexed="81"/>
            <rFont val="Tahoma"/>
            <family val="2"/>
          </rPr>
          <t>Zu erwähnen:</t>
        </r>
        <r>
          <rPr>
            <sz val="9"/>
            <color indexed="81"/>
            <rFont val="Tahoma"/>
            <family val="2"/>
          </rPr>
          <t xml:space="preserve">
- Anlageuniversum
- Strategie
- Sektoren
- Stil
- Zielperformance</t>
        </r>
      </text>
    </comment>
    <comment ref="B24" authorId="0">
      <text>
        <r>
          <rPr>
            <b/>
            <sz val="9"/>
            <color indexed="81"/>
            <rFont val="Tahoma"/>
            <family val="2"/>
          </rPr>
          <t>Zu erwähnen:</t>
        </r>
        <r>
          <rPr>
            <sz val="9"/>
            <color indexed="81"/>
            <rFont val="Tahoma"/>
            <family val="2"/>
          </rPr>
          <t xml:space="preserve">
- Anlageuniversum
- Strategie
- Sektoren
- Stil
- Zielperformance</t>
        </r>
      </text>
    </comment>
    <comment ref="B34" authorId="0">
      <text>
        <r>
          <rPr>
            <b/>
            <sz val="9"/>
            <color indexed="81"/>
            <rFont val="Tahoma"/>
            <family val="2"/>
          </rPr>
          <t>Zu erwähnen:</t>
        </r>
        <r>
          <rPr>
            <sz val="9"/>
            <color indexed="81"/>
            <rFont val="Tahoma"/>
            <family val="2"/>
          </rPr>
          <t xml:space="preserve">
- Anlageuniversum
- Strategie
- Sektoren
- Stil
- Zielperformance</t>
        </r>
      </text>
    </comment>
    <comment ref="B46" authorId="0">
      <text>
        <r>
          <rPr>
            <b/>
            <sz val="9"/>
            <color indexed="81"/>
            <rFont val="Tahoma"/>
            <family val="2"/>
          </rPr>
          <t>Zu erwähnen:</t>
        </r>
        <r>
          <rPr>
            <sz val="9"/>
            <color indexed="81"/>
            <rFont val="Tahoma"/>
            <family val="2"/>
          </rPr>
          <t xml:space="preserve">
- Anlageuniversum
- Strategie
- Sektoren
- Stil
- Zielperformance</t>
        </r>
      </text>
    </comment>
    <comment ref="B56" authorId="0">
      <text>
        <r>
          <rPr>
            <b/>
            <sz val="9"/>
            <color indexed="81"/>
            <rFont val="Tahoma"/>
            <family val="2"/>
          </rPr>
          <t>Zu erwähnen:</t>
        </r>
        <r>
          <rPr>
            <sz val="9"/>
            <color indexed="81"/>
            <rFont val="Tahoma"/>
            <family val="2"/>
          </rPr>
          <t xml:space="preserve">
- Anlageuniversum
- Strategie
- Sektoren
- Stil
- Zielperformance</t>
        </r>
      </text>
    </comment>
    <comment ref="B66" authorId="0">
      <text>
        <r>
          <rPr>
            <b/>
            <sz val="9"/>
            <color indexed="81"/>
            <rFont val="Tahoma"/>
            <family val="2"/>
          </rPr>
          <t>Zu erwähnen:</t>
        </r>
        <r>
          <rPr>
            <sz val="9"/>
            <color indexed="81"/>
            <rFont val="Tahoma"/>
            <family val="2"/>
          </rPr>
          <t xml:space="preserve">
- Anlageuniversum
- Strategie
- Sektoren
- Stil
- Zielperformance</t>
        </r>
      </text>
    </comment>
    <comment ref="B78" author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<sst xmlns="http://schemas.openxmlformats.org/spreadsheetml/2006/main" count="292" uniqueCount="173">
  <si>
    <t>Anlagestiftung</t>
  </si>
  <si>
    <t xml:space="preserve">Anlagegruppe </t>
  </si>
  <si>
    <t>Indirekte Anlagen</t>
  </si>
  <si>
    <t>CSA RE Germany</t>
  </si>
  <si>
    <t>CSA 2 Multi-Manager Real Estate Global</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</si>
  <si>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</si>
  <si>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</si>
  <si>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</si>
  <si>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</si>
  <si>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</si>
  <si>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</si>
  <si>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</si>
  <si>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</si>
  <si>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</si>
  <si>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</si>
  <si>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</si>
  <si>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</si>
  <si>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</si>
  <si>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</si>
  <si>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</si>
  <si>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</si>
  <si>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</si>
  <si>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</si>
  <si>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</si>
  <si>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</si>
  <si>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</si>
  <si>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</si>
  <si>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</si>
  <si>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</si>
  <si>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</si>
  <si>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</si>
  <si>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</si>
  <si>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</si>
  <si>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</si>
  <si>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</si>
  <si>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</si>
  <si>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</si>
  <si>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</si>
  <si>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</si>
  <si>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</si>
  <si>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</si>
  <si>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</si>
  <si>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</si>
  <si>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</si>
  <si>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</si>
  <si>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</si>
  <si>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</si>
  <si>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</si>
  <si>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</si>
  <si>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</si>
  <si>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</si>
  <si>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</si>
  <si>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</si>
  <si>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</si>
  <si>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</si>
  <si>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</si>
  <si>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</si>
  <si>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</si>
  <si>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</si>
  <si>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</si>
  <si>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</si>
  <si>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</si>
  <si>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Produkt</t>
  </si>
  <si>
    <t>Name</t>
  </si>
  <si>
    <t>Email</t>
  </si>
  <si>
    <t>Tel.</t>
  </si>
  <si>
    <t>Adresse</t>
  </si>
  <si>
    <t>Sihlcity - Kalandergasse 4, 8070 Zürich</t>
  </si>
  <si>
    <t>AAFIA Global</t>
  </si>
  <si>
    <t>Tom Osterwalder</t>
  </si>
  <si>
    <t>CSA 2 Muli-Manager Real Estate Global</t>
  </si>
  <si>
    <t>Sven Schaltegger</t>
  </si>
  <si>
    <t>Obstgartenstrasse 19, 8042 Zürich</t>
  </si>
  <si>
    <t>Pensimo Mge. / Testina Anlagestiftung</t>
  </si>
  <si>
    <t>IST Anlagegruppe X</t>
  </si>
  <si>
    <t>IST Investmentstiftung</t>
  </si>
  <si>
    <t>Michel Winkler</t>
  </si>
  <si>
    <t>michel.winkler@istfunds.ch</t>
  </si>
  <si>
    <t>+41 44 455 37 06</t>
  </si>
  <si>
    <t>Manessestrasse 87, 8045 Zürich</t>
  </si>
  <si>
    <t>Zollstrasse 42, 8005 Zürich</t>
  </si>
  <si>
    <t>+41 44 333 61 39</t>
  </si>
  <si>
    <t>sven.schaltegger@credit-suisse.com</t>
  </si>
  <si>
    <t>tom.osterwalder@zurich.ch</t>
  </si>
  <si>
    <t>+41 44 628 75 69</t>
  </si>
  <si>
    <t>Hagenholzstrasse 60, 8085 Zürich</t>
  </si>
  <si>
    <t>Gesamtvermögen 
in Mio. CHF</t>
  </si>
  <si>
    <t>Nettovermögen 
in Mio. CHF</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</si>
  <si>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</si>
  <si>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</si>
  <si>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</si>
  <si>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</si>
  <si>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</si>
  <si>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</si>
  <si>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</si>
  <si>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</si>
  <si>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</si>
  <si>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</si>
  <si>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</si>
  <si>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</si>
  <si>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</si>
  <si>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seit 
Lancierung p.a. in %</t>
  </si>
  <si>
    <t>I-A0:12355878
I-A1: 12355881
I-A2:12355883
I-A3:12355885
I-X: 12355889</t>
  </si>
  <si>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</si>
  <si>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</si>
  <si>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</si>
  <si>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</si>
  <si>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</si>
  <si>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</si>
  <si>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</si>
  <si>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</si>
  <si>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</si>
  <si>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</si>
  <si>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</si>
  <si>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Stockerstrasse 64, 8008 Zürich</t>
  </si>
  <si>
    <t>Auslandimmobilien-Anlagegruppen</t>
  </si>
  <si>
    <t xml:space="preserve">                                                      </t>
  </si>
  <si>
    <t xml:space="preserve"> Auslandimmobilien-Anlagegruppen beschreibend</t>
  </si>
  <si>
    <t>1.957.472</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</si>
  <si>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</si>
  <si>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t xml:space="preserve">Immobilien Europa Direkt </t>
    </r>
    <r>
      <rPr>
        <vertAlign val="superscript"/>
        <sz val="10"/>
        <color theme="1"/>
        <rFont val="Credit Suisse Type Light"/>
        <family val="2"/>
        <scheme val="minor"/>
      </rPr>
      <t>2)</t>
    </r>
  </si>
  <si>
    <t>1)</t>
  </si>
  <si>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</si>
  <si>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</si>
  <si>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Fremdfinanzierungs-
quote in %</t>
  </si>
  <si>
    <t>Anlagerendite KGAST 
in %</t>
  </si>
  <si>
    <t>Anlagerendite KGAST
 in %</t>
  </si>
  <si>
    <t>Per Jahres-
abschlussdatum</t>
  </si>
  <si>
    <t>Yvonne Götz</t>
  </si>
  <si>
    <t>yvonne.goetz@ubs.com</t>
  </si>
  <si>
    <t>+41 44 235 43 37</t>
  </si>
  <si>
    <t xml:space="preserve">S-Kl.   32336245
A-Kl.  32336250
L-Kl.   32336252
M-Kl. 32336258
</t>
  </si>
  <si>
    <t xml:space="preserve">Okt 2016
Jul 2017
Jul 2017
Okt 2016
</t>
  </si>
  <si>
    <t>2.18
2.37
2.24
1.62</t>
  </si>
  <si>
    <r>
      <rPr>
        <b/>
        <sz val="9"/>
        <color theme="1"/>
        <rFont val="Credit Suisse Type Light"/>
        <family val="2"/>
        <scheme val="minor"/>
      </rPr>
      <t>Produktmanager:</t>
    </r>
    <r>
      <rPr>
        <sz val="9"/>
        <color theme="1"/>
        <rFont val="Credit Suisse Type Light"/>
        <family val="2"/>
        <scheme val="minor"/>
      </rPr>
      <t xml:space="preserve"> Rafael Metternich (rafael.metternich@credit-suisse.com)</t>
    </r>
  </si>
  <si>
    <r>
      <rPr>
        <b/>
        <sz val="9"/>
        <color theme="1"/>
        <rFont val="Credit Suisse Type Light"/>
        <family val="2"/>
        <scheme val="minor"/>
      </rPr>
      <t>Management Fee:</t>
    </r>
    <r>
      <rPr>
        <sz val="9"/>
        <color theme="1"/>
        <rFont val="Credit Suisse Type Light"/>
        <family val="2"/>
        <scheme val="minor"/>
      </rPr>
      <t xml:space="preserve"> 0.55% p.a. auf Gesamtvermögen</t>
    </r>
  </si>
  <si>
    <t>Rafael Metternich</t>
  </si>
  <si>
    <t>rafael.metternich@credit-suisse.com</t>
  </si>
  <si>
    <t>+41 44 334 25 86</t>
  </si>
  <si>
    <t>paola.prioni@pensimo.ch</t>
  </si>
  <si>
    <t>Paola Prioni</t>
  </si>
  <si>
    <t>AFIAA Diversified indirect hedged</t>
  </si>
  <si>
    <t>AFIAA Global  (Valor 1.957.472) (hedged: Valor 42041475)</t>
  </si>
  <si>
    <t>AFIAA Diversified indirect  (Valor 36766965) (hedged: Valor 42041468)</t>
  </si>
  <si>
    <t>AFIAA Diversified indirect</t>
  </si>
  <si>
    <t>Alexandra Müller</t>
  </si>
  <si>
    <t>mueller@afiaa.com</t>
  </si>
  <si>
    <t>+41 58 585 94 88</t>
  </si>
  <si>
    <r>
      <rPr>
        <vertAlign val="superscript"/>
        <sz val="8"/>
        <rFont val="Credit Suisse Type Light"/>
        <family val="2"/>
        <scheme val="minor"/>
      </rPr>
      <t xml:space="preserve">3) </t>
    </r>
    <r>
      <rPr>
        <sz val="8"/>
        <rFont val="Credit Suisse Type Light"/>
        <family val="2"/>
        <scheme val="minor"/>
      </rPr>
      <t xml:space="preserve">Alle Zahlen per 31.12 ausser EBIT-Marge, Return on Equity und ROIC (wird nur per 30.09 ermittelt).  
</t>
    </r>
    <r>
      <rPr>
        <vertAlign val="superscript"/>
        <sz val="8"/>
        <color rgb="FFFF0000"/>
        <rFont val="Credit Suisse Type Light"/>
        <scheme val="minor"/>
      </rPr>
      <t/>
    </r>
  </si>
  <si>
    <r>
      <rPr>
        <vertAlign val="superscript"/>
        <sz val="8"/>
        <color theme="1"/>
        <rFont val="Credit Suisse Type Light"/>
        <scheme val="minor"/>
      </rPr>
      <t>4)</t>
    </r>
    <r>
      <rPr>
        <sz val="8"/>
        <color theme="1"/>
        <rFont val="Credit Suisse Type Light"/>
        <family val="2"/>
        <scheme val="minor"/>
      </rPr>
      <t xml:space="preserve"> 12M rollierend</t>
    </r>
  </si>
  <si>
    <r>
      <t xml:space="preserve">AFIAA Global </t>
    </r>
    <r>
      <rPr>
        <vertAlign val="superscript"/>
        <sz val="10"/>
        <color theme="1"/>
        <rFont val="Credit Suisse Type Light"/>
        <scheme val="minor"/>
      </rPr>
      <t>3)</t>
    </r>
  </si>
  <si>
    <r>
      <rPr>
        <sz val="10"/>
        <rFont val="Credit Suisse Type Light"/>
        <scheme val="minor"/>
      </rPr>
      <t xml:space="preserve">3.20 </t>
    </r>
    <r>
      <rPr>
        <vertAlign val="superscript"/>
        <sz val="10"/>
        <rFont val="Credit Suisse Type Light"/>
        <scheme val="minor"/>
      </rPr>
      <t>4)</t>
    </r>
  </si>
  <si>
    <r>
      <t xml:space="preserve">AFIAA Global hedged </t>
    </r>
    <r>
      <rPr>
        <vertAlign val="superscript"/>
        <sz val="10"/>
        <color theme="1"/>
        <rFont val="Credit Suisse Type Light"/>
        <scheme val="minor"/>
      </rPr>
      <t>3)</t>
    </r>
  </si>
  <si>
    <r>
      <rPr>
        <sz val="10"/>
        <rFont val="Credit Suisse Type Light"/>
        <scheme val="minor"/>
      </rPr>
      <t xml:space="preserve">5.12 </t>
    </r>
    <r>
      <rPr>
        <vertAlign val="superscript"/>
        <sz val="10"/>
        <rFont val="Credit Suisse Type Light"/>
        <scheme val="minor"/>
      </rPr>
      <t>4)</t>
    </r>
  </si>
  <si>
    <r>
      <t xml:space="preserve">8.25 </t>
    </r>
    <r>
      <rPr>
        <vertAlign val="superscript"/>
        <sz val="10"/>
        <rFont val="Credit Suisse Type Light"/>
        <family val="2"/>
        <scheme val="minor"/>
      </rPr>
      <t>8)</t>
    </r>
  </si>
  <si>
    <r>
      <t xml:space="preserve">AFIAA Diversified indirect </t>
    </r>
    <r>
      <rPr>
        <vertAlign val="superscript"/>
        <sz val="10"/>
        <color theme="1"/>
        <rFont val="Credit Suisse Type Light"/>
        <family val="2"/>
        <scheme val="minor"/>
      </rPr>
      <t>5)</t>
    </r>
  </si>
  <si>
    <r>
      <rPr>
        <vertAlign val="superscript"/>
        <sz val="8"/>
        <color theme="1"/>
        <rFont val="Credit Suisse Type Light"/>
        <family val="2"/>
        <scheme val="minor"/>
      </rPr>
      <t xml:space="preserve">5) </t>
    </r>
    <r>
      <rPr>
        <sz val="8"/>
        <color theme="1"/>
        <rFont val="Credit Suisse Type Light"/>
        <family val="2"/>
        <scheme val="minor"/>
      </rPr>
      <t>Transfer von Avadis Anlagestiftung 1. Juli 2017</t>
    </r>
  </si>
  <si>
    <r>
      <rPr>
        <vertAlign val="superscript"/>
        <sz val="8"/>
        <color theme="1"/>
        <rFont val="Credit Suisse Type Light"/>
        <family val="2"/>
        <scheme val="minor"/>
      </rPr>
      <t xml:space="preserve">6) </t>
    </r>
    <r>
      <rPr>
        <sz val="8"/>
        <color theme="1"/>
        <rFont val="Credit Suisse Type Light"/>
        <family val="2"/>
        <scheme val="minor"/>
      </rPr>
      <t xml:space="preserve"> Kapitalzusagen erfolgen in USD. Die Währung der Anlagegruppe ist CHF</t>
    </r>
  </si>
  <si>
    <r>
      <t>CHF</t>
    </r>
    <r>
      <rPr>
        <vertAlign val="superscript"/>
        <sz val="10"/>
        <color theme="1"/>
        <rFont val="Credit Suisse Type Light"/>
        <family val="2"/>
        <scheme val="minor"/>
      </rPr>
      <t xml:space="preserve"> 6)</t>
    </r>
  </si>
  <si>
    <r>
      <rPr>
        <vertAlign val="superscript"/>
        <sz val="8"/>
        <color theme="1"/>
        <rFont val="Credit Suisse Type Light"/>
        <family val="2"/>
        <scheme val="minor"/>
      </rPr>
      <t xml:space="preserve">7) </t>
    </r>
    <r>
      <rPr>
        <sz val="8"/>
        <color theme="1"/>
        <rFont val="Credit Suisse Type Light"/>
        <family val="2"/>
        <scheme val="minor"/>
      </rPr>
      <t>12M rollierend</t>
    </r>
  </si>
  <si>
    <r>
      <t xml:space="preserve">7.41 </t>
    </r>
    <r>
      <rPr>
        <vertAlign val="superscript"/>
        <sz val="10"/>
        <rFont val="Credit Suisse Type Light"/>
        <scheme val="minor"/>
      </rPr>
      <t>7)</t>
    </r>
  </si>
  <si>
    <r>
      <rPr>
        <vertAlign val="superscript"/>
        <sz val="8"/>
        <rFont val="Credit Suisse Type Light"/>
        <family val="2"/>
        <scheme val="minor"/>
      </rPr>
      <t>8)</t>
    </r>
    <r>
      <rPr>
        <sz val="8"/>
        <rFont val="Credit Suisse Type Light"/>
        <family val="2"/>
        <scheme val="minor"/>
      </rPr>
      <t xml:space="preserve"> Basierend auf Periode April bis Dezember 2019</t>
    </r>
  </si>
  <si>
    <r>
      <t>7.29</t>
    </r>
    <r>
      <rPr>
        <vertAlign val="superscript"/>
        <sz val="10"/>
        <color theme="1"/>
        <rFont val="Credit Suisse Type Light"/>
        <family val="2"/>
        <scheme val="minor"/>
      </rPr>
      <t>9)</t>
    </r>
    <r>
      <rPr>
        <sz val="10"/>
        <color theme="1"/>
        <rFont val="Credit Suisse Type Light"/>
        <family val="2"/>
        <scheme val="minor"/>
      </rPr>
      <t xml:space="preserve">
8.41</t>
    </r>
    <r>
      <rPr>
        <vertAlign val="superscript"/>
        <sz val="10"/>
        <color theme="1"/>
        <rFont val="Credit Suisse Type Light"/>
        <family val="2"/>
        <scheme val="minor"/>
      </rPr>
      <t>9)</t>
    </r>
    <r>
      <rPr>
        <sz val="10"/>
        <color theme="1"/>
        <rFont val="Credit Suisse Type Light"/>
        <family val="2"/>
        <scheme val="minor"/>
      </rPr>
      <t xml:space="preserve">
9.26</t>
    </r>
    <r>
      <rPr>
        <vertAlign val="superscript"/>
        <sz val="10"/>
        <color theme="1"/>
        <rFont val="Credit Suisse Type Light"/>
        <family val="2"/>
        <scheme val="minor"/>
      </rPr>
      <t>9)</t>
    </r>
    <r>
      <rPr>
        <sz val="10"/>
        <color theme="1"/>
        <rFont val="Credit Suisse Type Light"/>
        <family val="2"/>
        <scheme val="minor"/>
      </rPr>
      <t xml:space="preserve">
8.64</t>
    </r>
    <r>
      <rPr>
        <vertAlign val="superscript"/>
        <sz val="10"/>
        <color theme="1"/>
        <rFont val="Credit Suisse Type Light"/>
        <family val="2"/>
        <scheme val="minor"/>
      </rPr>
      <t>9)</t>
    </r>
    <r>
      <rPr>
        <sz val="10"/>
        <color theme="1"/>
        <rFont val="Credit Suisse Type Light"/>
        <family val="2"/>
        <scheme val="minor"/>
      </rPr>
      <t xml:space="preserve">
</t>
    </r>
  </si>
  <si>
    <r>
      <rPr>
        <vertAlign val="superscript"/>
        <sz val="8"/>
        <color theme="1"/>
        <rFont val="Credit Suisse Type Light"/>
        <scheme val="minor"/>
      </rPr>
      <t>9)</t>
    </r>
    <r>
      <rPr>
        <sz val="8"/>
        <color theme="1"/>
        <rFont val="Credit Suisse Type Light"/>
        <family val="2"/>
        <scheme val="minor"/>
      </rPr>
      <t xml:space="preserve"> Die ausgewiesene Netto-Anlagerendite wird anhand der “Modified Dietz” Methode berechnet</t>
    </r>
  </si>
  <si>
    <r>
      <rPr>
        <vertAlign val="superscript"/>
        <sz val="8"/>
        <color theme="1"/>
        <rFont val="Credit Suisse Type Light"/>
        <family val="2"/>
        <scheme val="minor"/>
      </rPr>
      <t>10)</t>
    </r>
    <r>
      <rPr>
        <sz val="8"/>
        <color theme="1"/>
        <rFont val="Credit Suisse Type Light"/>
        <family val="2"/>
        <scheme val="minor"/>
      </rPr>
      <t xml:space="preserve"> Für die Tranche I-A2</t>
    </r>
  </si>
  <si>
    <r>
      <t>6.45</t>
    </r>
    <r>
      <rPr>
        <vertAlign val="superscript"/>
        <sz val="10"/>
        <color theme="1"/>
        <rFont val="Credit Suisse Type Light"/>
        <family val="2"/>
        <scheme val="minor"/>
      </rPr>
      <t>10)</t>
    </r>
  </si>
  <si>
    <r>
      <rPr>
        <vertAlign val="superscript"/>
        <sz val="8"/>
        <color theme="1"/>
        <rFont val="Credit Suisse Type Light"/>
        <family val="2"/>
        <scheme val="minor"/>
      </rPr>
      <t>11)</t>
    </r>
    <r>
      <rPr>
        <sz val="8"/>
        <color theme="1"/>
        <rFont val="Credit Suisse Type Light"/>
        <family val="2"/>
        <scheme val="minor"/>
      </rPr>
      <t xml:space="preserve"> Inkl. Performance Fee auf der Stufe Zielportfolio</t>
    </r>
  </si>
  <si>
    <t>Mai 2020/AM</t>
  </si>
  <si>
    <r>
      <rPr>
        <vertAlign val="superscript"/>
        <sz val="8"/>
        <rFont val="Credit Suisse Type Light"/>
        <family val="2"/>
        <scheme val="minor"/>
      </rPr>
      <t>2)</t>
    </r>
    <r>
      <rPr>
        <sz val="8"/>
        <rFont val="Credit Suisse Type Light"/>
        <family val="2"/>
        <scheme val="minor"/>
      </rPr>
      <t xml:space="preserve"> Alle Zahlen per 31.03. nicht annualisiert, ausgenommen seit Lancierung</t>
    </r>
  </si>
  <si>
    <r>
      <t>1.30</t>
    </r>
    <r>
      <rPr>
        <vertAlign val="superscript"/>
        <sz val="10"/>
        <color theme="1"/>
        <rFont val="Credit Suisse Type Light"/>
        <family val="2"/>
        <scheme val="minor"/>
      </rPr>
      <t>11)</t>
    </r>
  </si>
  <si>
    <t>Anlagegruppe D1 und D2</t>
  </si>
  <si>
    <t>+41 43 255 21 13</t>
  </si>
  <si>
    <t>Kennzahlen Anlagestiftungen mit internationalen Immobilien-Anlagegruppen - 2019/2020 (Basis Jahresabschlüsse)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</si>
</sst>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44">
    <font>
      <sz val="10"/>
      <color theme="1"/>
      <name val="Credit Suisse Type Light"/>
      <family val="2"/>
      <scheme val="minor"/>
    </font>
    <font>
      <sz val="12"/>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
      <vertAlign val="superscript"/>
      <sz val="10"/>
      <name val="Credit Suisse Type Light"/>
      <family val="2"/>
      <scheme val="minor"/>
    </font>
    <font>
      <vertAlign val="superscript"/>
      <sz val="8"/>
      <name val="Credit Suisse Type Light"/>
      <family val="2"/>
      <scheme val="minor"/>
    </font>
    <font>
      <sz val="9.5"/>
      <color theme="1"/>
      <name val="Credit Suisse Type Light"/>
      <scheme val="minor"/>
    </font>
    <font>
      <vertAlign val="superscript"/>
      <sz val="8"/>
      <color theme="1"/>
      <name val="Credit Suisse Type Light"/>
      <scheme val="minor"/>
    </font>
    <font>
      <sz val="8"/>
      <color theme="1"/>
      <name val="Credit Suisse Type Light"/>
      <scheme val="minor"/>
    </font>
    <font>
      <vertAlign val="superscript"/>
      <sz val="8"/>
      <color rgb="FFFF0000"/>
      <name val="Credit Suisse Type Light"/>
      <scheme val="minor"/>
    </font>
    <font>
      <sz val="10"/>
      <name val="Credit Suisse Type Light"/>
      <scheme val="minor"/>
    </font>
    <font>
      <vertAlign val="superscript"/>
      <sz val="10"/>
      <color theme="1"/>
      <name val="Credit Suisse Type Light"/>
      <scheme val="minor"/>
    </font>
    <font>
      <vertAlign val="superscript"/>
      <sz val="10"/>
      <name val="Credit Suisse Type Light"/>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0">
    <xf numFmtId="0" fontId="0" fillId="0" borderId="0"/>
    <xf numFmtId="0" fontId="14" fillId="0" borderId="7" applyNumberFormat="0" applyFill="0" applyAlignment="0" applyProtection="0"/>
    <xf numFmtId="0" fontId="15" fillId="0" borderId="8"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7" fillId="2"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12" fillId="5" borderId="1" applyNumberFormat="0" applyAlignment="0" applyProtection="0"/>
    <xf numFmtId="0" fontId="8" fillId="6" borderId="2" applyNumberFormat="0" applyAlignment="0" applyProtection="0"/>
    <xf numFmtId="0" fontId="3" fillId="6" borderId="1" applyNumberFormat="0" applyAlignment="0" applyProtection="0"/>
    <xf numFmtId="0" fontId="11" fillId="0" borderId="3" applyNumberFormat="0" applyFill="0" applyAlignment="0" applyProtection="0"/>
    <xf numFmtId="0" fontId="4" fillId="7" borderId="4" applyNumberFormat="0" applyAlignment="0" applyProtection="0"/>
    <xf numFmtId="0" fontId="9" fillId="0" borderId="0" applyNumberFormat="0" applyFill="0" applyBorder="0" applyAlignment="0" applyProtection="0"/>
    <xf numFmtId="0" fontId="10" fillId="8" borderId="5" applyNumberFormat="0" applyAlignment="0" applyProtection="0"/>
    <xf numFmtId="0" fontId="13" fillId="0" borderId="0" applyNumberFormat="0" applyFill="0" applyBorder="0" applyAlignment="0" applyProtection="0"/>
    <xf numFmtId="0" fontId="16" fillId="0" borderId="6" applyNumberFormat="0" applyFill="0" applyAlignment="0" applyProtection="0"/>
    <xf numFmtId="0" fontId="17" fillId="0" borderId="0" applyNumberFormat="0" applyFill="0" applyBorder="0" applyAlignment="0" applyProtection="0"/>
    <xf numFmtId="0" fontId="28" fillId="0" borderId="0" applyNumberFormat="0" applyFill="0" applyBorder="0" applyAlignment="0" applyProtection="0"/>
    <xf numFmtId="43" fontId="10" fillId="0" borderId="0" applyFont="0" applyFill="0" applyBorder="0" applyAlignment="0" applyProtection="0"/>
  </cellStyleXfs>
  <cellXfs count="171">
    <xf numFmtId="0" fontId="0" fillId="0" borderId="0" xfId="0"/>
    <xf numFmtId="0" fontId="0" fillId="9" borderId="0" xfId="0" applyFill="1"/>
    <xf numFmtId="0" fontId="4"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6" fillId="9" borderId="0" xfId="0" applyFont="1" applyFill="1"/>
    <xf numFmtId="0" fontId="23" fillId="9" borderId="0" xfId="0" applyFont="1" applyFill="1"/>
    <xf numFmtId="0" fontId="4" fillId="9" borderId="0" xfId="0" applyFont="1" applyFill="1" applyAlignment="1"/>
    <xf numFmtId="0" fontId="21" fillId="9" borderId="0" xfId="0" applyFont="1" applyFill="1" applyBorder="1"/>
    <xf numFmtId="0" fontId="25" fillId="9" borderId="0" xfId="0" applyFont="1" applyFill="1"/>
    <xf numFmtId="0" fontId="4" fillId="10" borderId="10" xfId="0" applyFont="1" applyFill="1" applyBorder="1" applyAlignment="1"/>
    <xf numFmtId="0" fontId="4" fillId="11" borderId="10" xfId="0" applyFont="1" applyFill="1" applyBorder="1" applyAlignment="1"/>
    <xf numFmtId="0" fontId="4"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4"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22" fillId="12" borderId="10" xfId="0" applyFont="1" applyFill="1" applyBorder="1" applyAlignment="1">
      <alignment horizontal="right" vertical="top"/>
    </xf>
    <xf numFmtId="0" fontId="25" fillId="12" borderId="10" xfId="0" applyFont="1" applyFill="1" applyBorder="1" applyAlignment="1">
      <alignment horizontal="center" vertical="top"/>
    </xf>
    <xf numFmtId="0" fontId="4" fillId="11" borderId="10" xfId="0" applyFont="1" applyFill="1" applyBorder="1" applyAlignment="1">
      <alignment vertical="top"/>
    </xf>
    <xf numFmtId="0" fontId="4" fillId="11" borderId="10" xfId="0" applyFont="1" applyFill="1" applyBorder="1" applyAlignment="1">
      <alignment horizontal="center" vertical="top"/>
    </xf>
    <xf numFmtId="0" fontId="28" fillId="0" borderId="0" xfId="18"/>
    <xf numFmtId="0" fontId="16"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2" fillId="9" borderId="0" xfId="0" applyFont="1" applyFill="1" applyAlignment="1">
      <alignment vertical="top"/>
    </xf>
    <xf numFmtId="1" fontId="0" fillId="12" borderId="10" xfId="0" applyNumberFormat="1" applyFont="1" applyFill="1" applyBorder="1" applyAlignment="1">
      <alignment horizontal="center" vertical="top"/>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4" fillId="11" borderId="12" xfId="0" applyFont="1" applyFill="1" applyBorder="1" applyAlignment="1">
      <alignment horizontal="center"/>
    </xf>
    <xf numFmtId="1" fontId="0" fillId="12" borderId="12" xfId="0" applyNumberFormat="1" applyFont="1" applyFill="1" applyBorder="1" applyAlignment="1">
      <alignment horizontal="center" vertical="top"/>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4" fillId="11" borderId="10" xfId="0" applyNumberFormat="1" applyFont="1" applyFill="1" applyBorder="1" applyAlignment="1">
      <alignment horizontal="left" vertical="top"/>
    </xf>
    <xf numFmtId="0" fontId="4" fillId="11" borderId="0" xfId="0" applyFont="1" applyFill="1" applyBorder="1" applyAlignment="1">
      <alignment horizontal="center" vertical="top"/>
    </xf>
    <xf numFmtId="0" fontId="4" fillId="11" borderId="0" xfId="0" applyFont="1" applyFill="1" applyBorder="1" applyAlignment="1">
      <alignment horizontal="center"/>
    </xf>
    <xf numFmtId="0" fontId="0" fillId="0" borderId="0" xfId="0" applyFill="1" applyAlignment="1">
      <alignment vertical="top"/>
    </xf>
    <xf numFmtId="166" fontId="4" fillId="0" borderId="0" xfId="0" applyNumberFormat="1" applyFont="1" applyFill="1" applyBorder="1" applyAlignment="1">
      <alignment horizontal="lef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165" fontId="4" fillId="0" borderId="0" xfId="19" applyNumberFormat="1" applyFont="1" applyFill="1" applyBorder="1" applyAlignment="1">
      <alignment horizontal="center" vertical="top"/>
    </xf>
    <xf numFmtId="0" fontId="4"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4"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4"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2" fillId="9" borderId="0" xfId="0" applyFont="1" applyFill="1" applyAlignment="1">
      <alignment horizontal="left" vertical="center"/>
    </xf>
    <xf numFmtId="0" fontId="2" fillId="0" borderId="0" xfId="0" applyFont="1" applyAlignment="1">
      <alignment horizontal="left" vertical="center"/>
    </xf>
    <xf numFmtId="0" fontId="0" fillId="9" borderId="0" xfId="0" applyFont="1" applyFill="1"/>
    <xf numFmtId="3" fontId="0" fillId="12" borderId="10" xfId="0" applyNumberFormat="1" applyFont="1" applyFill="1" applyBorder="1" applyAlignment="1">
      <alignment horizontal="center" vertical="top"/>
    </xf>
    <xf numFmtId="0" fontId="0" fillId="0" borderId="0" xfId="0" quotePrefix="1" applyNumberFormat="1"/>
    <xf numFmtId="164" fontId="0" fillId="9" borderId="10" xfId="0" applyNumberFormat="1" applyFont="1" applyFill="1" applyBorder="1" applyAlignment="1">
      <alignment horizontal="center" vertical="top" wrapText="1"/>
    </xf>
    <xf numFmtId="0" fontId="25" fillId="12" borderId="10" xfId="0" applyFont="1" applyFill="1" applyBorder="1" applyAlignment="1">
      <alignment horizontal="center" vertical="top" wrapText="1"/>
    </xf>
    <xf numFmtId="0" fontId="0" fillId="9" borderId="0" xfId="0" applyFont="1" applyFill="1" applyAlignment="1">
      <alignment vertical="top" wrapText="1"/>
    </xf>
    <xf numFmtId="0" fontId="0" fillId="0" borderId="0" xfId="0" applyFont="1" applyAlignment="1">
      <alignment vertical="top" wrapText="1"/>
    </xf>
    <xf numFmtId="0" fontId="28" fillId="9" borderId="0" xfId="18" applyFont="1" applyFill="1"/>
    <xf numFmtId="0" fontId="37" fillId="9" borderId="0" xfId="0" applyFont="1" applyFill="1" applyAlignment="1">
      <alignment vertical="top" wrapText="1"/>
    </xf>
    <xf numFmtId="0" fontId="39" fillId="9" borderId="0" xfId="0" applyFont="1" applyFill="1" applyBorder="1"/>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22" fillId="12" borderId="10" xfId="0" applyFont="1" applyFill="1" applyBorder="1" applyAlignment="1">
      <alignment horizontal="right" vertical="top"/>
    </xf>
    <xf numFmtId="1" fontId="0" fillId="12" borderId="10" xfId="0"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165" fontId="0" fillId="13" borderId="14" xfId="19" applyNumberFormat="1" applyFont="1" applyFill="1" applyBorder="1" applyAlignment="1">
      <alignment horizontal="center" vertical="top"/>
    </xf>
    <xf numFmtId="0" fontId="32" fillId="9" borderId="0" xfId="0" applyFont="1" applyFill="1" applyBorder="1"/>
    <xf numFmtId="0" fontId="0" fillId="0" borderId="0" xfId="0"/>
    <xf numFmtId="0" fontId="0" fillId="9" borderId="0" xfId="0" applyFill="1"/>
    <xf numFmtId="0" fontId="0" fillId="9" borderId="0" xfId="0" applyFont="1" applyFill="1" applyBorder="1"/>
    <xf numFmtId="0" fontId="16" fillId="9" borderId="0" xfId="0" applyFont="1" applyFill="1"/>
    <xf numFmtId="0" fontId="21" fillId="9" borderId="0" xfId="0" applyFont="1" applyFill="1" applyBorder="1"/>
    <xf numFmtId="0" fontId="39" fillId="9" borderId="0" xfId="0" applyFont="1" applyFill="1" applyBorder="1"/>
    <xf numFmtId="0" fontId="32" fillId="9" borderId="0" xfId="0" applyFont="1" applyFill="1"/>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25" fillId="12" borderId="10" xfId="0" applyFont="1" applyFill="1" applyBorder="1" applyAlignment="1">
      <alignment horizontal="center" vertical="top"/>
    </xf>
    <xf numFmtId="0" fontId="0" fillId="9" borderId="0" xfId="0" applyFont="1" applyFill="1" applyBorder="1" applyAlignment="1">
      <alignment horizontal="center" vertical="top"/>
    </xf>
    <xf numFmtId="0" fontId="0" fillId="9" borderId="10" xfId="0" applyFont="1" applyFill="1" applyBorder="1" applyAlignment="1">
      <alignment horizontal="left" vertical="top" wrapText="1"/>
    </xf>
    <xf numFmtId="165" fontId="25" fillId="13" borderId="14" xfId="19" applyNumberFormat="1" applyFont="1" applyFill="1" applyBorder="1" applyAlignment="1">
      <alignment horizontal="center" vertical="top"/>
    </xf>
    <xf numFmtId="165" fontId="25" fillId="12" borderId="10" xfId="19" applyNumberFormat="1" applyFont="1" applyFill="1" applyBorder="1" applyAlignment="1">
      <alignment horizontal="center" vertical="top"/>
    </xf>
    <xf numFmtId="2" fontId="25" fillId="12" borderId="10" xfId="0" applyNumberFormat="1" applyFont="1" applyFill="1" applyBorder="1" applyAlignment="1">
      <alignment horizontal="center" vertical="top"/>
    </xf>
    <xf numFmtId="2" fontId="25" fillId="12" borderId="10" xfId="0" applyNumberFormat="1" applyFont="1" applyFill="1" applyBorder="1" applyAlignment="1">
      <alignment horizontal="center" vertical="top" wrapText="1"/>
    </xf>
    <xf numFmtId="165" fontId="25" fillId="12" borderId="12" xfId="19" applyNumberFormat="1" applyFont="1" applyFill="1" applyBorder="1" applyAlignment="1">
      <alignment horizontal="center" vertical="top"/>
    </xf>
    <xf numFmtId="0" fontId="41" fillId="12" borderId="10" xfId="0" applyFont="1" applyFill="1" applyBorder="1" applyAlignment="1">
      <alignment horizontal="center" vertical="top" wrapText="1"/>
    </xf>
    <xf numFmtId="14" fontId="25" fillId="9" borderId="10" xfId="0" applyNumberFormat="1" applyFont="1" applyFill="1" applyBorder="1" applyAlignment="1">
      <alignment horizontal="center" vertical="top"/>
    </xf>
    <xf numFmtId="0" fontId="0" fillId="0" borderId="0" xfId="0"/>
    <xf numFmtId="0" fontId="0" fillId="9" borderId="0" xfId="0" applyFill="1"/>
    <xf numFmtId="0" fontId="0" fillId="9" borderId="0" xfId="0" applyFont="1" applyFill="1" applyBorder="1"/>
    <xf numFmtId="0" fontId="21" fillId="9" borderId="0" xfId="0" applyFont="1" applyFill="1" applyBorder="1"/>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25" fillId="12" borderId="10" xfId="0" applyFont="1" applyFill="1" applyBorder="1" applyAlignment="1">
      <alignment horizontal="center" vertical="top"/>
    </xf>
    <xf numFmtId="0" fontId="0" fillId="9" borderId="0" xfId="0" applyFont="1" applyFill="1" applyBorder="1" applyAlignment="1">
      <alignment horizontal="center" vertical="top"/>
    </xf>
    <xf numFmtId="0" fontId="0" fillId="9" borderId="10" xfId="0" applyFont="1" applyFill="1" applyBorder="1" applyAlignment="1">
      <alignment horizontal="left" vertical="top" wrapText="1"/>
    </xf>
    <xf numFmtId="165" fontId="25" fillId="13" borderId="14" xfId="19" applyNumberFormat="1" applyFont="1" applyFill="1" applyBorder="1" applyAlignment="1">
      <alignment horizontal="center" vertical="top"/>
    </xf>
    <xf numFmtId="165" fontId="25" fillId="12" borderId="10" xfId="19" applyNumberFormat="1" applyFont="1" applyFill="1" applyBorder="1" applyAlignment="1">
      <alignment horizontal="center" vertical="top"/>
    </xf>
    <xf numFmtId="2" fontId="25" fillId="12" borderId="10" xfId="0" applyNumberFormat="1" applyFont="1" applyFill="1" applyBorder="1" applyAlignment="1">
      <alignment horizontal="center" vertical="top"/>
    </xf>
    <xf numFmtId="2" fontId="25" fillId="12" borderId="10" xfId="0" applyNumberFormat="1" applyFont="1" applyFill="1" applyBorder="1" applyAlignment="1">
      <alignment horizontal="center" vertical="top" wrapText="1"/>
    </xf>
    <xf numFmtId="165" fontId="25" fillId="12" borderId="12" xfId="19" applyNumberFormat="1" applyFont="1" applyFill="1" applyBorder="1" applyAlignment="1">
      <alignment horizontal="center" vertical="top"/>
    </xf>
    <xf numFmtId="43" fontId="25" fillId="12" borderId="10" xfId="19" applyNumberFormat="1" applyFont="1" applyFill="1" applyBorder="1" applyAlignment="1">
      <alignment horizontal="center" vertical="top"/>
    </xf>
    <xf numFmtId="0" fontId="10" fillId="9" borderId="10" xfId="0" applyFont="1" applyFill="1" applyBorder="1" applyAlignment="1">
      <alignment horizontal="center" vertical="top"/>
    </xf>
    <xf numFmtId="0" fontId="41" fillId="12" borderId="10" xfId="0" applyFont="1" applyFill="1" applyBorder="1" applyAlignment="1">
      <alignment horizontal="center" vertical="top" wrapText="1"/>
    </xf>
    <xf numFmtId="14" fontId="25" fillId="9" borderId="10" xfId="0" applyNumberFormat="1" applyFont="1" applyFill="1" applyBorder="1" applyAlignment="1">
      <alignment horizontal="center" vertical="top"/>
    </xf>
    <xf numFmtId="0" fontId="4" fillId="10" borderId="11" xfId="0" applyFont="1" applyFill="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1" fillId="9" borderId="0" xfId="0" applyFont="1" applyFill="1" applyAlignment="1">
      <alignment horizontal="center" vertical="center"/>
    </xf>
    <xf numFmtId="0" fontId="37" fillId="9" borderId="0" xfId="0" applyFont="1" applyFill="1" applyAlignment="1">
      <alignment vertical="center" wrapText="1"/>
    </xf>
    <xf numFmtId="0" fontId="0" fillId="9" borderId="0" xfId="0" applyFont="1" applyFill="1" applyAlignment="1">
      <alignment wrapText="1"/>
    </xf>
    <xf numFmtId="0" fontId="0" fillId="0" borderId="0" xfId="0" applyFont="1"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4" fillId="10" borderId="0" xfId="0" applyFont="1" applyFill="1" applyAlignment="1"/>
    <xf numFmtId="0" fontId="0" fillId="10" borderId="0" xfId="0" applyFont="1" applyFill="1" applyAlignment="1"/>
    <xf numFmtId="0" fontId="37" fillId="9" borderId="0" xfId="0" applyFont="1" applyFill="1" applyAlignment="1">
      <alignment vertical="top" wrapText="1"/>
    </xf>
    <xf numFmtId="0" fontId="23" fillId="9" borderId="0" xfId="0" applyFont="1" applyFill="1" applyAlignment="1">
      <alignment wrapText="1"/>
    </xf>
    <xf numFmtId="0" fontId="0" fillId="0" borderId="0" xfId="0" applyFont="1" applyAlignment="1"/>
    <xf numFmtId="0" fontId="37" fillId="9" borderId="0" xfId="0" applyFont="1" applyFill="1" applyAlignment="1">
      <alignment horizontal="left" vertical="top" wrapText="1"/>
    </xf>
    <xf numFmtId="0" fontId="0" fillId="9" borderId="0" xfId="0" applyFont="1" applyFill="1" applyAlignment="1">
      <alignment horizontal="left" vertical="top" wrapText="1"/>
    </xf>
    <xf numFmtId="0" fontId="0" fillId="9" borderId="0" xfId="0" applyFont="1" applyFill="1" applyAlignment="1">
      <alignment horizontal="left" vertical="top"/>
    </xf>
    <xf numFmtId="0" fontId="0" fillId="0" borderId="0" xfId="0" applyFont="1" applyAlignment="1">
      <alignment horizontal="left" vertical="top"/>
    </xf>
    <xf numFmtId="2" fontId="0" fillId="12" borderId="10" xfId="0" applyNumberFormat="1" applyFont="1" applyFill="1" applyBorder="1" applyAlignment="1">
      <alignment horizontal="center" vertical="center"/>
    </xf>
    <xf numFmtId="1" fontId="0" fillId="12" borderId="12" xfId="0" applyNumberFormat="1" applyFont="1" applyFill="1" applyBorder="1" applyAlignment="1">
      <alignment horizontal="center" vertical="center"/>
    </xf>
    <xf numFmtId="165" fontId="0" fillId="13" borderId="14" xfId="19" applyNumberFormat="1" applyFont="1" applyFill="1" applyBorder="1" applyAlignment="1">
      <alignment horizontal="center" vertical="center"/>
    </xf>
    <xf numFmtId="0" fontId="0" fillId="9" borderId="0" xfId="0" applyFont="1" applyFill="1" applyBorder="1" applyAlignment="1">
      <alignment horizontal="center" vertical="center"/>
    </xf>
    <xf numFmtId="0" fontId="0" fillId="9" borderId="10" xfId="0" applyFont="1" applyFill="1" applyBorder="1" applyAlignment="1">
      <alignment horizontal="center" vertical="center"/>
    </xf>
    <xf numFmtId="0" fontId="0" fillId="12" borderId="10" xfId="0" applyFont="1" applyFill="1" applyBorder="1" applyAlignment="1">
      <alignment horizontal="center" vertical="center"/>
    </xf>
    <xf numFmtId="164" fontId="0" fillId="9" borderId="10" xfId="0" applyNumberFormat="1" applyFont="1" applyFill="1" applyBorder="1" applyAlignment="1">
      <alignment horizontal="center" vertical="center"/>
    </xf>
    <xf numFmtId="0" fontId="0" fillId="9" borderId="10" xfId="0" applyFont="1" applyFill="1" applyBorder="1" applyAlignment="1">
      <alignment horizontal="left" vertical="center"/>
    </xf>
    <xf numFmtId="0" fontId="0" fillId="9" borderId="10" xfId="0" applyFont="1" applyFill="1" applyBorder="1" applyAlignment="1">
      <alignment vertical="center"/>
    </xf>
    <xf numFmtId="14" fontId="0" fillId="9" borderId="10" xfId="0" applyNumberFormat="1" applyFont="1" applyFill="1" applyBorder="1" applyAlignment="1">
      <alignment horizontal="center" vertical="center"/>
    </xf>
    <xf numFmtId="1" fontId="0" fillId="12" borderId="10" xfId="0" applyNumberFormat="1" applyFont="1" applyFill="1" applyBorder="1" applyAlignment="1">
      <alignment horizontal="center" vertical="center"/>
    </xf>
    <xf numFmtId="0" fontId="0" fillId="0" borderId="0" xfId="0"/>
    <xf numFmtId="0" fontId="28" fillId="0" borderId="0" xfId="18"/>
    <xf numFmtId="0" fontId="0" fillId="0" borderId="0" xfId="0" quotePrefix="1"/>
  </cellXfs>
  <cellStyles count="20">
    <cellStyle name="Ausgabe" xfId="9" builtinId="21" customBuiltin="1"/>
    <cellStyle name="Berechnung" xfId="10" builtinId="22" customBuiltin="1"/>
    <cellStyle name="Eingabe" xfId="8" builtinId="20" customBuiltin="1"/>
    <cellStyle name="Ergebnis" xfId="16" builtinId="25" customBuiltin="1"/>
    <cellStyle name="Erklärender Text" xfId="15" builtinId="53" customBuiltin="1"/>
    <cellStyle name="Gut" xfId="5" builtinId="26" customBuiltin="1"/>
    <cellStyle name="Hyperlink" xfId="18" builtinId="8"/>
    <cellStyle name="Komma" xfId="19" builtinId="3"/>
    <cellStyle name="Neutral" xfId="7" builtinId="28" customBuiltin="1"/>
    <cellStyle name="Notiz" xfId="14" builtinId="10" customBuiltin="1"/>
    <cellStyle name="Schlecht" xfId="6" builtinId="27" customBuiltin="1"/>
    <cellStyle name="Standar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1192307</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509880</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amfunds.credit-suisse.com/ch/de/institutional/fund/detail/CH0323362589" TargetMode="External"/><Relationship Id="rId7" Type="http://schemas.openxmlformats.org/officeDocument/2006/relationships/printerSettings" Target="../printerSettings/printerSettings2.bin"/><Relationship Id="rId2" Type="http://schemas.openxmlformats.org/officeDocument/2006/relationships/hyperlink" Target="https://www.afiaa.com/" TargetMode="External"/><Relationship Id="rId1" Type="http://schemas.openxmlformats.org/officeDocument/2006/relationships/hyperlink" Target="http://www.testina.ch/" TargetMode="External"/><Relationship Id="rId6" Type="http://schemas.openxmlformats.org/officeDocument/2006/relationships/hyperlink" Target="https://www.afiaa.com/" TargetMode="External"/><Relationship Id="rId5" Type="http://schemas.openxmlformats.org/officeDocument/2006/relationships/hyperlink" Target="https://www.ubs.com/ch/de/asset-management/institutional-investors/investment-solutions/investment-foundations.html" TargetMode="External"/><Relationship Id="rId10" Type="http://schemas.openxmlformats.org/officeDocument/2006/relationships/comments" Target="../comments2.xml"/><Relationship Id="rId4" Type="http://schemas.openxmlformats.org/officeDocument/2006/relationships/hyperlink" Target="https://www.credit-suisse.com/ch/de/asset-management/solutions-capabilities/real-estate-ch/news/opening-ig-csa-re-germany.html"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mailto:paola.prioni@pensimo.ch" TargetMode="External"/><Relationship Id="rId3" Type="http://schemas.openxmlformats.org/officeDocument/2006/relationships/hyperlink" Target="mailto:sven.schaltegger@credit-suisse.com" TargetMode="External"/><Relationship Id="rId7" Type="http://schemas.openxmlformats.org/officeDocument/2006/relationships/hyperlink" Target="mailto:mueller@afiaa.com" TargetMode="External"/><Relationship Id="rId2" Type="http://schemas.openxmlformats.org/officeDocument/2006/relationships/hyperlink" Target="mailto:michel.winkler@istfunds.ch" TargetMode="External"/><Relationship Id="rId1" Type="http://schemas.openxmlformats.org/officeDocument/2006/relationships/hyperlink" Target="mailto:rafael.metternich@credit-suisse.com" TargetMode="External"/><Relationship Id="rId6" Type="http://schemas.openxmlformats.org/officeDocument/2006/relationships/hyperlink" Target="mailto:mueller@afiaa.com" TargetMode="External"/><Relationship Id="rId5" Type="http://schemas.openxmlformats.org/officeDocument/2006/relationships/hyperlink" Target="mailto:yvonne.goetz@ubs.com" TargetMode="External"/><Relationship Id="rId10" Type="http://schemas.openxmlformats.org/officeDocument/2006/relationships/printerSettings" Target="../printerSettings/printerSettings3.bin"/><Relationship Id="rId4" Type="http://schemas.openxmlformats.org/officeDocument/2006/relationships/hyperlink" Target="mailto:tom.osterwalder@zurich.ch" TargetMode="External"/><Relationship Id="rId9" Type="http://schemas.openxmlformats.org/officeDocument/2006/relationships/hyperlink" Target="mailto:paola.prioni@pensim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45"/>
  <sheetViews>
    <sheetView tabSelected="1" view="pageLayout" topLeftCell="A29" zoomScaleSheetLayoutView="80" workbookViewId="0">
      <selection activeCell="D25" sqref="D25"/>
    </sheetView>
  </sheetViews>
  <sheetFormatPr baseColWidth="10" defaultColWidth="9.140625" defaultRowHeight="12.75"/>
  <cols>
    <col min="1" max="1" width="4.140625" style="1" customWidth="1"/>
    <col min="2" max="2" width="17.42578125" customWidth="1"/>
    <col min="3" max="3" width="27.85546875" customWidth="1"/>
    <col min="4" max="4" width="36.85546875" customWidth="1"/>
    <col min="5" max="5" width="10.140625" bestFit="1" customWidth="1"/>
    <col min="6" max="8" width="7.42578125" customWidth="1"/>
    <col min="9" max="9" width="8.42578125" bestFit="1" customWidth="1"/>
    <col min="10" max="22" width="7.42578125" customWidth="1"/>
    <col min="23" max="23" width="10.85546875" bestFit="1" customWidth="1"/>
    <col min="24" max="24" width="4.140625" customWidth="1"/>
  </cols>
  <sheetData>
    <row r="1" spans="1:24" ht="30.75" customHeight="1"/>
    <row r="2" spans="1:24" s="1" customFormat="1" ht="62.1" customHeight="1">
      <c r="B2" s="78" t="s">
        <v>115</v>
      </c>
      <c r="C2" s="24"/>
      <c r="D2" s="24"/>
      <c r="E2" s="24"/>
      <c r="F2" s="24"/>
      <c r="G2" s="24"/>
      <c r="H2" s="24"/>
      <c r="I2" s="24"/>
      <c r="J2" s="24"/>
      <c r="K2" s="24"/>
      <c r="L2" s="24"/>
      <c r="M2" s="24"/>
      <c r="N2" s="24"/>
      <c r="O2" s="24"/>
      <c r="P2" s="24"/>
      <c r="Q2" s="24"/>
      <c r="R2" s="24"/>
      <c r="S2" s="24"/>
      <c r="T2" s="24"/>
      <c r="U2" s="24"/>
      <c r="V2" s="24"/>
      <c r="W2" s="24"/>
    </row>
    <row r="3" spans="1:24" s="1" customFormat="1"/>
    <row r="4" spans="1:24">
      <c r="B4" s="16" t="s">
        <v>172</v>
      </c>
      <c r="C4" s="19"/>
      <c r="D4" s="19"/>
      <c r="E4" s="19"/>
      <c r="F4" s="19"/>
      <c r="G4" s="64"/>
      <c r="H4" s="66"/>
      <c r="I4" s="19"/>
      <c r="J4" s="19"/>
      <c r="K4" s="19"/>
      <c r="L4" s="139" t="s">
        <v>29</v>
      </c>
      <c r="M4" s="140"/>
      <c r="N4" s="140"/>
      <c r="O4" s="140"/>
      <c r="P4" s="140"/>
      <c r="Q4" s="140"/>
      <c r="R4" s="140"/>
      <c r="S4" s="140"/>
      <c r="T4" s="140"/>
      <c r="U4" s="140"/>
      <c r="V4" s="141"/>
      <c r="W4" s="19"/>
      <c r="X4" s="1"/>
    </row>
    <row r="5" spans="1:24" ht="4.3499999999999996" customHeight="1">
      <c r="B5" s="6"/>
      <c r="C5" s="5"/>
      <c r="D5" s="5"/>
      <c r="E5" s="5"/>
      <c r="F5" s="5"/>
      <c r="G5" s="67"/>
      <c r="H5" s="68"/>
      <c r="I5" s="5"/>
      <c r="J5" s="5"/>
      <c r="K5" s="5"/>
      <c r="L5" s="5"/>
      <c r="M5" s="5"/>
      <c r="N5" s="5"/>
      <c r="O5" s="5"/>
      <c r="P5" s="5"/>
      <c r="Q5" s="5"/>
      <c r="R5" s="5"/>
      <c r="S5" s="5"/>
      <c r="T5" s="5"/>
      <c r="U5" s="5"/>
      <c r="V5" s="5"/>
      <c r="W5" s="5"/>
      <c r="X5" s="1"/>
    </row>
    <row r="6" spans="1:24" ht="102.75" customHeight="1">
      <c r="B6" s="6" t="s">
        <v>18</v>
      </c>
      <c r="C6" s="6" t="s">
        <v>0</v>
      </c>
      <c r="D6" s="6" t="s">
        <v>1</v>
      </c>
      <c r="E6" s="8" t="s">
        <v>17</v>
      </c>
      <c r="F6" s="8" t="s">
        <v>26</v>
      </c>
      <c r="G6" s="69" t="s">
        <v>13</v>
      </c>
      <c r="H6" s="73" t="s">
        <v>86</v>
      </c>
      <c r="I6" s="73" t="s">
        <v>87</v>
      </c>
      <c r="J6" s="50" t="s">
        <v>27</v>
      </c>
      <c r="K6" s="28" t="s">
        <v>28</v>
      </c>
      <c r="L6" s="28" t="s">
        <v>93</v>
      </c>
      <c r="M6" s="28" t="s">
        <v>124</v>
      </c>
      <c r="N6" s="28" t="s">
        <v>96</v>
      </c>
      <c r="O6" s="28" t="s">
        <v>94</v>
      </c>
      <c r="P6" s="28" t="s">
        <v>95</v>
      </c>
      <c r="Q6" s="28" t="s">
        <v>97</v>
      </c>
      <c r="R6" s="28" t="s">
        <v>98</v>
      </c>
      <c r="S6" s="28" t="s">
        <v>99</v>
      </c>
      <c r="T6" s="28" t="s">
        <v>100</v>
      </c>
      <c r="U6" s="28" t="s">
        <v>125</v>
      </c>
      <c r="V6" s="28" t="s">
        <v>101</v>
      </c>
      <c r="W6" s="8" t="s">
        <v>127</v>
      </c>
      <c r="X6" s="1"/>
    </row>
    <row r="7" spans="1:24" ht="4.7" customHeight="1">
      <c r="B7" s="6"/>
      <c r="C7" s="7"/>
      <c r="D7" s="5"/>
      <c r="E7" s="9"/>
      <c r="F7" s="9"/>
      <c r="G7" s="70"/>
      <c r="H7" s="73"/>
      <c r="I7" s="73"/>
      <c r="J7" s="50"/>
      <c r="K7" s="28"/>
      <c r="L7" s="29"/>
      <c r="M7" s="29"/>
      <c r="N7" s="29"/>
      <c r="O7" s="29"/>
      <c r="P7" s="29"/>
      <c r="Q7" s="29"/>
      <c r="R7" s="29"/>
      <c r="S7" s="29"/>
      <c r="T7" s="29"/>
      <c r="U7" s="29"/>
      <c r="V7" s="29"/>
      <c r="W7" s="9"/>
      <c r="X7" s="1"/>
    </row>
    <row r="8" spans="1:24">
      <c r="B8" s="17" t="s">
        <v>15</v>
      </c>
      <c r="C8" s="17"/>
      <c r="D8" s="17"/>
      <c r="E8" s="18"/>
      <c r="F8" s="18"/>
      <c r="G8" s="57"/>
      <c r="H8" s="74"/>
      <c r="I8" s="74"/>
      <c r="J8" s="51"/>
      <c r="K8" s="18"/>
      <c r="L8" s="18"/>
      <c r="M8" s="18"/>
      <c r="N8" s="18"/>
      <c r="O8" s="18"/>
      <c r="P8" s="18"/>
      <c r="Q8" s="18"/>
      <c r="R8" s="18"/>
      <c r="S8" s="18"/>
      <c r="T8" s="18"/>
      <c r="U8" s="18"/>
      <c r="V8" s="18"/>
      <c r="W8" s="18"/>
      <c r="X8" s="1"/>
    </row>
    <row r="9" spans="1:24" s="27" customFormat="1" ht="22.35" customHeight="1">
      <c r="A9" s="26"/>
      <c r="B9" s="106" t="s">
        <v>118</v>
      </c>
      <c r="C9" s="107" t="s">
        <v>6</v>
      </c>
      <c r="D9" s="107" t="s">
        <v>150</v>
      </c>
      <c r="E9" s="108">
        <v>38200</v>
      </c>
      <c r="F9" s="109" t="s">
        <v>14</v>
      </c>
      <c r="G9" s="111" t="s">
        <v>16</v>
      </c>
      <c r="H9" s="113">
        <v>2535.0917960000002</v>
      </c>
      <c r="I9" s="113">
        <v>1845.9918419999999</v>
      </c>
      <c r="J9" s="114">
        <v>2535.0917960000002</v>
      </c>
      <c r="K9" s="114">
        <v>1845.9918419999999</v>
      </c>
      <c r="L9" s="115">
        <v>7.37</v>
      </c>
      <c r="M9" s="110">
        <v>21.8</v>
      </c>
      <c r="N9" s="110">
        <v>83.95</v>
      </c>
      <c r="O9" s="116">
        <v>0.5</v>
      </c>
      <c r="P9" s="116">
        <v>0.67</v>
      </c>
      <c r="Q9" s="115">
        <v>2.9</v>
      </c>
      <c r="R9" s="110">
        <v>2.71</v>
      </c>
      <c r="S9" s="110">
        <v>2.92</v>
      </c>
      <c r="T9" s="115">
        <v>90.25</v>
      </c>
      <c r="U9" s="118" t="s">
        <v>151</v>
      </c>
      <c r="V9" s="110">
        <v>2.61</v>
      </c>
      <c r="W9" s="119">
        <v>43830</v>
      </c>
      <c r="X9" s="26"/>
    </row>
    <row r="10" spans="1:24" s="27" customFormat="1" ht="22.35" customHeight="1">
      <c r="A10" s="26"/>
      <c r="B10" s="112">
        <v>42041475</v>
      </c>
      <c r="C10" s="107" t="s">
        <v>6</v>
      </c>
      <c r="D10" s="107" t="s">
        <v>152</v>
      </c>
      <c r="E10" s="108">
        <v>43252</v>
      </c>
      <c r="F10" s="109" t="s">
        <v>14</v>
      </c>
      <c r="G10" s="111" t="s">
        <v>44</v>
      </c>
      <c r="H10" s="113">
        <v>516.97446400000001</v>
      </c>
      <c r="I10" s="113">
        <v>501.637405</v>
      </c>
      <c r="J10" s="117">
        <v>516.97446400000001</v>
      </c>
      <c r="K10" s="114">
        <v>501.637405</v>
      </c>
      <c r="L10" s="115" t="s">
        <v>45</v>
      </c>
      <c r="M10" s="110" t="s">
        <v>45</v>
      </c>
      <c r="N10" s="110" t="s">
        <v>45</v>
      </c>
      <c r="O10" s="116">
        <v>0.55000000000000004</v>
      </c>
      <c r="P10" s="116">
        <v>0.73</v>
      </c>
      <c r="Q10" s="115">
        <v>2.82</v>
      </c>
      <c r="R10" s="110" t="s">
        <v>45</v>
      </c>
      <c r="S10" s="110" t="s">
        <v>45</v>
      </c>
      <c r="T10" s="115" t="s">
        <v>45</v>
      </c>
      <c r="U10" s="118" t="s">
        <v>153</v>
      </c>
      <c r="V10" s="110">
        <v>1.46</v>
      </c>
      <c r="W10" s="119">
        <v>43830</v>
      </c>
      <c r="X10" s="26"/>
    </row>
    <row r="11" spans="1:24" s="27" customFormat="1" ht="21.6" customHeight="1">
      <c r="A11" s="26"/>
      <c r="B11" s="37">
        <v>23547751</v>
      </c>
      <c r="C11" s="31" t="s">
        <v>5</v>
      </c>
      <c r="D11" s="31" t="s">
        <v>3</v>
      </c>
      <c r="E11" s="32">
        <v>41883</v>
      </c>
      <c r="F11" s="33" t="s">
        <v>14</v>
      </c>
      <c r="G11" s="72" t="s">
        <v>16</v>
      </c>
      <c r="H11" s="75">
        <v>649</v>
      </c>
      <c r="I11" s="75">
        <v>476</v>
      </c>
      <c r="J11" s="52">
        <v>649</v>
      </c>
      <c r="K11" s="48">
        <v>476</v>
      </c>
      <c r="L11" s="34">
        <v>5.58</v>
      </c>
      <c r="M11" s="34">
        <v>25.9</v>
      </c>
      <c r="N11" s="34">
        <v>74.849999999999994</v>
      </c>
      <c r="O11" s="35">
        <v>0.81</v>
      </c>
      <c r="P11" s="35">
        <v>1.1100000000000001</v>
      </c>
      <c r="Q11" s="35">
        <v>1.33</v>
      </c>
      <c r="R11" s="35">
        <v>1.27</v>
      </c>
      <c r="S11" s="38" t="s">
        <v>121</v>
      </c>
      <c r="T11" s="38" t="s">
        <v>121</v>
      </c>
      <c r="U11" s="34">
        <v>1.29</v>
      </c>
      <c r="V11" s="39">
        <v>26.38</v>
      </c>
      <c r="W11" s="36">
        <v>43646</v>
      </c>
      <c r="X11" s="26"/>
    </row>
    <row r="12" spans="1:24" s="27" customFormat="1" ht="22.35" customHeight="1">
      <c r="A12" s="26"/>
      <c r="B12" s="37">
        <v>18350327</v>
      </c>
      <c r="C12" s="31" t="s">
        <v>113</v>
      </c>
      <c r="D12" s="31" t="s">
        <v>120</v>
      </c>
      <c r="E12" s="32">
        <v>41609</v>
      </c>
      <c r="F12" s="33" t="s">
        <v>53</v>
      </c>
      <c r="G12" s="71" t="s">
        <v>16</v>
      </c>
      <c r="H12" s="97">
        <v>1371</v>
      </c>
      <c r="I12" s="97">
        <v>934</v>
      </c>
      <c r="J12" s="96">
        <v>1291</v>
      </c>
      <c r="K12" s="95">
        <v>880</v>
      </c>
      <c r="L12" s="91">
        <v>3.04</v>
      </c>
      <c r="M12" s="92">
        <v>20.86</v>
      </c>
      <c r="N12" s="92">
        <v>68.05</v>
      </c>
      <c r="O12" s="92">
        <v>1.04</v>
      </c>
      <c r="P12" s="92">
        <v>1.36</v>
      </c>
      <c r="Q12" s="92">
        <v>-1.9</v>
      </c>
      <c r="R12" s="91">
        <v>-2.72</v>
      </c>
      <c r="S12" s="94" t="s">
        <v>121</v>
      </c>
      <c r="T12" s="94" t="s">
        <v>121</v>
      </c>
      <c r="U12" s="92" t="s">
        <v>45</v>
      </c>
      <c r="V12" s="92">
        <v>7.65</v>
      </c>
      <c r="W12" s="93">
        <v>43921</v>
      </c>
      <c r="X12" s="47"/>
    </row>
    <row r="13" spans="1:24" s="27" customFormat="1" ht="4.7" customHeight="1">
      <c r="A13" s="26"/>
      <c r="B13" s="31"/>
      <c r="C13" s="31"/>
      <c r="D13" s="31"/>
      <c r="E13" s="33"/>
      <c r="F13" s="33"/>
      <c r="G13" s="71"/>
      <c r="H13" s="75"/>
      <c r="I13" s="75"/>
      <c r="J13" s="53"/>
      <c r="K13" s="34"/>
      <c r="L13" s="35"/>
      <c r="M13" s="35"/>
      <c r="N13" s="35"/>
      <c r="O13" s="35"/>
      <c r="P13" s="35"/>
      <c r="Q13" s="35"/>
      <c r="R13" s="35"/>
      <c r="S13" s="35"/>
      <c r="T13" s="35"/>
      <c r="U13" s="35"/>
      <c r="V13" s="35"/>
      <c r="W13" s="33"/>
      <c r="X13" s="26"/>
    </row>
    <row r="14" spans="1:24" s="27" customFormat="1">
      <c r="A14" s="26"/>
      <c r="B14" s="55">
        <f>COUNTA(C9:C13)</f>
        <v>4</v>
      </c>
      <c r="C14" s="40"/>
      <c r="D14" s="40"/>
      <c r="E14" s="41"/>
      <c r="F14" s="41"/>
      <c r="G14" s="56"/>
      <c r="H14" s="76">
        <f>SUM(H9:H13)</f>
        <v>5072.0662599999996</v>
      </c>
      <c r="I14" s="76">
        <f>SUM(I9:I13)</f>
        <v>3757.6292469999999</v>
      </c>
      <c r="J14" s="51"/>
      <c r="K14" s="18"/>
      <c r="L14" s="41"/>
      <c r="M14" s="41"/>
      <c r="N14" s="41"/>
      <c r="O14" s="41"/>
      <c r="P14" s="41"/>
      <c r="Q14" s="41"/>
      <c r="R14" s="41"/>
      <c r="S14" s="41"/>
      <c r="T14" s="41"/>
      <c r="U14" s="41"/>
      <c r="V14" s="41"/>
      <c r="W14" s="41"/>
      <c r="X14" s="26"/>
    </row>
    <row r="15" spans="1:24" s="58" customFormat="1">
      <c r="B15" s="59"/>
      <c r="C15" s="60"/>
      <c r="D15" s="60"/>
      <c r="E15" s="61"/>
      <c r="F15" s="61"/>
      <c r="G15" s="61"/>
      <c r="H15" s="62"/>
      <c r="I15" s="62"/>
      <c r="J15" s="63"/>
      <c r="K15" s="63"/>
      <c r="L15" s="61"/>
      <c r="M15" s="61"/>
      <c r="N15" s="61"/>
      <c r="O15" s="61"/>
      <c r="P15" s="61"/>
      <c r="Q15" s="61"/>
      <c r="R15" s="61"/>
      <c r="S15" s="61"/>
      <c r="T15" s="61"/>
      <c r="U15" s="61"/>
      <c r="V15" s="61"/>
      <c r="W15" s="61"/>
    </row>
    <row r="16" spans="1:24">
      <c r="B16" s="14" t="s">
        <v>119</v>
      </c>
      <c r="C16" s="14"/>
      <c r="D16" s="14"/>
      <c r="E16" s="10"/>
      <c r="F16" s="10"/>
      <c r="G16" s="10"/>
      <c r="H16" s="10"/>
      <c r="I16" s="10"/>
      <c r="J16" s="10"/>
      <c r="K16" s="10"/>
      <c r="L16" s="10"/>
      <c r="M16" s="10"/>
      <c r="N16" s="10"/>
      <c r="O16" s="10"/>
      <c r="P16" s="10"/>
      <c r="Q16" s="10"/>
      <c r="R16" s="10"/>
      <c r="S16" s="10"/>
      <c r="T16" s="10"/>
      <c r="U16" s="10"/>
      <c r="V16" s="10"/>
      <c r="W16" s="10"/>
      <c r="X16" s="1"/>
    </row>
    <row r="17" spans="1:24">
      <c r="B17" s="105" t="s">
        <v>168</v>
      </c>
      <c r="C17" s="11"/>
      <c r="D17" s="1"/>
      <c r="E17" s="1"/>
      <c r="F17" s="1"/>
      <c r="G17" s="1"/>
      <c r="H17" s="1"/>
      <c r="I17" s="1"/>
      <c r="J17" s="1"/>
      <c r="K17" s="1"/>
      <c r="L17" s="1"/>
      <c r="M17" s="1"/>
      <c r="N17" s="1"/>
      <c r="O17" s="1"/>
      <c r="P17" s="1"/>
      <c r="Q17" s="1"/>
      <c r="R17" s="1"/>
      <c r="S17" s="1"/>
      <c r="T17" s="1"/>
      <c r="U17" s="1"/>
      <c r="V17" s="1"/>
      <c r="W17" s="1"/>
      <c r="X17" s="1"/>
    </row>
    <row r="18" spans="1:24">
      <c r="A18" s="99"/>
      <c r="B18" s="105" t="s">
        <v>148</v>
      </c>
      <c r="C18" s="102"/>
      <c r="D18" s="100"/>
      <c r="E18" s="100"/>
      <c r="F18" s="100"/>
      <c r="G18" s="100"/>
      <c r="H18" s="100"/>
      <c r="I18" s="100"/>
      <c r="J18" s="100"/>
      <c r="K18" s="100"/>
      <c r="L18" s="100"/>
      <c r="M18" s="100"/>
      <c r="N18" s="100"/>
      <c r="O18" s="100"/>
      <c r="P18" s="100"/>
      <c r="Q18" s="100"/>
      <c r="R18" s="100"/>
      <c r="S18" s="100"/>
      <c r="T18" s="100"/>
      <c r="U18" s="100"/>
      <c r="V18" s="100"/>
      <c r="W18" s="100"/>
      <c r="X18" s="100"/>
    </row>
    <row r="19" spans="1:24">
      <c r="A19" s="99"/>
      <c r="B19" s="104" t="s">
        <v>149</v>
      </c>
      <c r="C19" s="103"/>
      <c r="D19" s="103"/>
      <c r="E19" s="101"/>
      <c r="F19" s="101"/>
      <c r="G19" s="101"/>
      <c r="H19" s="101"/>
      <c r="I19" s="101"/>
      <c r="J19" s="101"/>
      <c r="K19" s="101"/>
      <c r="L19" s="101"/>
      <c r="M19" s="101"/>
      <c r="N19" s="101"/>
      <c r="O19" s="101"/>
      <c r="P19" s="101"/>
      <c r="Q19" s="101"/>
      <c r="R19" s="101"/>
      <c r="S19" s="101"/>
      <c r="T19" s="101"/>
      <c r="U19" s="101"/>
      <c r="V19" s="101"/>
      <c r="W19" s="101"/>
      <c r="X19" s="100"/>
    </row>
    <row r="20" spans="1:24" s="58" customFormat="1">
      <c r="B20" s="59"/>
      <c r="C20" s="60"/>
      <c r="D20" s="60"/>
      <c r="E20" s="61"/>
      <c r="F20" s="61"/>
      <c r="G20" s="61"/>
      <c r="H20" s="62"/>
      <c r="I20" s="62"/>
      <c r="J20" s="63"/>
      <c r="K20" s="63"/>
      <c r="L20" s="61"/>
      <c r="M20" s="61"/>
      <c r="N20" s="61"/>
      <c r="O20" s="61"/>
      <c r="P20" s="61"/>
      <c r="Q20" s="61"/>
      <c r="R20" s="61"/>
      <c r="S20" s="61"/>
      <c r="T20" s="61"/>
      <c r="U20" s="61"/>
      <c r="V20" s="61"/>
      <c r="W20" s="61"/>
    </row>
    <row r="21" spans="1:24" s="58" customFormat="1">
      <c r="B21" s="59"/>
      <c r="C21" s="60"/>
      <c r="D21" s="60"/>
      <c r="E21" s="61"/>
      <c r="F21" s="61"/>
      <c r="G21" s="61"/>
      <c r="H21" s="62"/>
      <c r="I21" s="62"/>
      <c r="J21" s="63"/>
      <c r="K21" s="63"/>
      <c r="L21" s="61"/>
      <c r="M21" s="61"/>
      <c r="N21" s="61"/>
      <c r="O21" s="61"/>
      <c r="P21" s="61"/>
      <c r="Q21" s="61"/>
      <c r="R21" s="61"/>
      <c r="S21" s="61"/>
      <c r="T21" s="61"/>
      <c r="U21" s="61"/>
      <c r="V21" s="61"/>
      <c r="W21" s="61"/>
    </row>
    <row r="22" spans="1:24" hidden="1">
      <c r="B22" s="10"/>
      <c r="C22" s="10"/>
      <c r="D22" s="10"/>
      <c r="E22" s="10"/>
      <c r="F22" s="10"/>
      <c r="G22" s="10"/>
      <c r="H22" s="10"/>
      <c r="I22" s="10"/>
      <c r="J22" s="10"/>
      <c r="K22" s="10"/>
      <c r="L22" s="10"/>
      <c r="M22" s="10"/>
      <c r="N22" s="10"/>
      <c r="O22" s="10"/>
      <c r="P22" s="10"/>
      <c r="Q22" s="10"/>
      <c r="R22" s="10"/>
      <c r="S22" s="10"/>
      <c r="T22" s="10"/>
      <c r="U22" s="10"/>
      <c r="V22" s="10"/>
      <c r="W22" s="10"/>
      <c r="X22" s="1"/>
    </row>
    <row r="23" spans="1:24">
      <c r="B23" s="16" t="s">
        <v>172</v>
      </c>
      <c r="C23" s="19"/>
      <c r="D23" s="19"/>
      <c r="E23" s="19"/>
      <c r="F23" s="19"/>
      <c r="G23" s="20"/>
      <c r="H23" s="19"/>
      <c r="I23" s="19"/>
      <c r="J23" s="19"/>
      <c r="K23" s="19"/>
      <c r="L23" s="139" t="s">
        <v>29</v>
      </c>
      <c r="M23" s="140"/>
      <c r="N23" s="140"/>
      <c r="O23" s="140"/>
      <c r="P23" s="140"/>
      <c r="Q23" s="140"/>
      <c r="R23" s="140"/>
      <c r="S23" s="140"/>
      <c r="T23" s="140"/>
      <c r="U23" s="140"/>
      <c r="V23" s="141"/>
      <c r="W23" s="19"/>
      <c r="X23" s="1"/>
    </row>
    <row r="24" spans="1:24" ht="5.0999999999999996" customHeight="1">
      <c r="B24" s="6"/>
      <c r="C24" s="5"/>
      <c r="D24" s="5"/>
      <c r="E24" s="5"/>
      <c r="F24" s="5"/>
      <c r="G24" s="67"/>
      <c r="H24" s="68"/>
      <c r="I24" s="5"/>
      <c r="J24" s="5"/>
      <c r="K24" s="5"/>
      <c r="L24" s="5"/>
      <c r="M24" s="5"/>
      <c r="N24" s="5"/>
      <c r="O24" s="5"/>
      <c r="P24" s="5"/>
      <c r="Q24" s="5"/>
      <c r="R24" s="5"/>
      <c r="S24" s="5"/>
      <c r="T24" s="5"/>
      <c r="U24" s="5"/>
      <c r="V24" s="5"/>
      <c r="W24" s="5"/>
      <c r="X24" s="1"/>
    </row>
    <row r="25" spans="1:24" ht="109.35" customHeight="1">
      <c r="B25" s="6" t="s">
        <v>18</v>
      </c>
      <c r="C25" s="6" t="s">
        <v>0</v>
      </c>
      <c r="D25" s="6" t="s">
        <v>1</v>
      </c>
      <c r="E25" s="8" t="s">
        <v>17</v>
      </c>
      <c r="F25" s="8" t="s">
        <v>26</v>
      </c>
      <c r="G25" s="69" t="s">
        <v>13</v>
      </c>
      <c r="H25" s="73" t="s">
        <v>86</v>
      </c>
      <c r="I25" s="73" t="s">
        <v>87</v>
      </c>
      <c r="J25" s="50" t="s">
        <v>27</v>
      </c>
      <c r="K25" s="28" t="s">
        <v>28</v>
      </c>
      <c r="L25" s="28" t="s">
        <v>93</v>
      </c>
      <c r="M25" s="28" t="s">
        <v>124</v>
      </c>
      <c r="N25" s="28" t="s">
        <v>96</v>
      </c>
      <c r="O25" s="28" t="s">
        <v>103</v>
      </c>
      <c r="P25" s="28" t="s">
        <v>104</v>
      </c>
      <c r="Q25" s="28" t="s">
        <v>97</v>
      </c>
      <c r="R25" s="28" t="s">
        <v>98</v>
      </c>
      <c r="S25" s="28" t="s">
        <v>99</v>
      </c>
      <c r="T25" s="28" t="s">
        <v>100</v>
      </c>
      <c r="U25" s="28" t="s">
        <v>126</v>
      </c>
      <c r="V25" s="28" t="s">
        <v>101</v>
      </c>
      <c r="W25" s="8" t="s">
        <v>127</v>
      </c>
      <c r="X25" s="1"/>
    </row>
    <row r="26" spans="1:24" ht="4.7" customHeight="1">
      <c r="B26" s="6"/>
      <c r="C26" s="7"/>
      <c r="D26" s="5"/>
      <c r="E26" s="9"/>
      <c r="F26" s="9"/>
      <c r="G26" s="70"/>
      <c r="H26" s="73"/>
      <c r="I26" s="73"/>
      <c r="J26" s="50"/>
      <c r="K26" s="28"/>
      <c r="L26" s="29"/>
      <c r="M26" s="29"/>
      <c r="N26" s="29"/>
      <c r="O26" s="29"/>
      <c r="P26" s="29"/>
      <c r="Q26" s="29"/>
      <c r="R26" s="29"/>
      <c r="S26" s="29"/>
      <c r="T26" s="29"/>
      <c r="U26" s="29"/>
      <c r="V26" s="29"/>
      <c r="W26" s="9"/>
      <c r="X26" s="1"/>
    </row>
    <row r="27" spans="1:24" s="27" customFormat="1" ht="4.7" customHeight="1">
      <c r="A27" s="26"/>
      <c r="B27" s="31"/>
      <c r="C27" s="31"/>
      <c r="D27" s="31"/>
      <c r="E27" s="33"/>
      <c r="F27" s="33"/>
      <c r="G27" s="71"/>
      <c r="H27" s="75"/>
      <c r="I27" s="75"/>
      <c r="J27" s="53"/>
      <c r="K27" s="34"/>
      <c r="L27" s="35"/>
      <c r="M27" s="35"/>
      <c r="N27" s="35"/>
      <c r="O27" s="35"/>
      <c r="P27" s="35"/>
      <c r="Q27" s="35"/>
      <c r="R27" s="35"/>
      <c r="S27" s="35"/>
      <c r="T27" s="35"/>
      <c r="U27" s="35"/>
      <c r="V27" s="35"/>
      <c r="W27" s="33"/>
      <c r="X27" s="26"/>
    </row>
    <row r="28" spans="1:24" s="27" customFormat="1">
      <c r="A28" s="26"/>
      <c r="B28" s="40" t="s">
        <v>25</v>
      </c>
      <c r="C28" s="40"/>
      <c r="D28" s="40"/>
      <c r="E28" s="41"/>
      <c r="F28" s="41"/>
      <c r="G28" s="56"/>
      <c r="H28" s="76">
        <f>SUM(H29:H32)</f>
        <v>1098.7479189999999</v>
      </c>
      <c r="I28" s="76">
        <f>SUM(I29:I32)</f>
        <v>5175.2036559999997</v>
      </c>
      <c r="J28" s="51"/>
      <c r="K28" s="18"/>
      <c r="L28" s="41"/>
      <c r="M28" s="41"/>
      <c r="N28" s="41"/>
      <c r="O28" s="41"/>
      <c r="P28" s="41"/>
      <c r="Q28" s="41"/>
      <c r="R28" s="41"/>
      <c r="S28" s="41"/>
      <c r="T28" s="41"/>
      <c r="U28" s="41"/>
      <c r="V28" s="41"/>
      <c r="W28" s="41"/>
      <c r="X28" s="26"/>
    </row>
    <row r="29" spans="1:24" s="58" customFormat="1" ht="32.450000000000003" customHeight="1">
      <c r="B29" s="129">
        <v>36766965</v>
      </c>
      <c r="C29" s="124" t="s">
        <v>6</v>
      </c>
      <c r="D29" s="124" t="s">
        <v>155</v>
      </c>
      <c r="E29" s="125">
        <v>42552</v>
      </c>
      <c r="F29" s="126" t="s">
        <v>158</v>
      </c>
      <c r="G29" s="128" t="s">
        <v>16</v>
      </c>
      <c r="H29" s="130">
        <v>272.32567499999999</v>
      </c>
      <c r="I29" s="130">
        <v>271.97248400000001</v>
      </c>
      <c r="J29" s="134">
        <v>272.32567499999999</v>
      </c>
      <c r="K29" s="131">
        <v>271.97248400000001</v>
      </c>
      <c r="L29" s="131" t="s">
        <v>45</v>
      </c>
      <c r="M29" s="127">
        <v>23.6</v>
      </c>
      <c r="N29" s="131" t="s">
        <v>45</v>
      </c>
      <c r="O29" s="131" t="s">
        <v>45</v>
      </c>
      <c r="P29" s="135">
        <v>1.24</v>
      </c>
      <c r="Q29" s="131" t="s">
        <v>45</v>
      </c>
      <c r="R29" s="131" t="s">
        <v>45</v>
      </c>
      <c r="S29" s="131" t="s">
        <v>45</v>
      </c>
      <c r="T29" s="131" t="s">
        <v>45</v>
      </c>
      <c r="U29" s="137" t="s">
        <v>160</v>
      </c>
      <c r="V29" s="132">
        <v>8.6</v>
      </c>
      <c r="W29" s="138">
        <v>43830</v>
      </c>
    </row>
    <row r="30" spans="1:24" s="58" customFormat="1" ht="32.450000000000003" customHeight="1">
      <c r="B30" s="129">
        <v>42041468</v>
      </c>
      <c r="C30" s="124" t="s">
        <v>6</v>
      </c>
      <c r="D30" s="124" t="s">
        <v>141</v>
      </c>
      <c r="E30" s="125">
        <v>43525</v>
      </c>
      <c r="F30" s="136" t="s">
        <v>14</v>
      </c>
      <c r="G30" s="128" t="s">
        <v>44</v>
      </c>
      <c r="H30" s="130">
        <v>133.522244</v>
      </c>
      <c r="I30" s="130">
        <v>91.061171999999999</v>
      </c>
      <c r="J30" s="134">
        <v>133.522244</v>
      </c>
      <c r="K30" s="131">
        <v>91.061171999999999</v>
      </c>
      <c r="L30" s="131" t="s">
        <v>45</v>
      </c>
      <c r="M30" s="127" t="s">
        <v>45</v>
      </c>
      <c r="N30" s="131" t="s">
        <v>45</v>
      </c>
      <c r="O30" s="131" t="s">
        <v>45</v>
      </c>
      <c r="P30" s="135">
        <v>1.29</v>
      </c>
      <c r="Q30" s="131" t="s">
        <v>45</v>
      </c>
      <c r="R30" s="131" t="s">
        <v>45</v>
      </c>
      <c r="S30" s="131" t="s">
        <v>45</v>
      </c>
      <c r="T30" s="131" t="s">
        <v>45</v>
      </c>
      <c r="U30" s="133" t="s">
        <v>154</v>
      </c>
      <c r="V30" s="127">
        <v>6.21</v>
      </c>
      <c r="W30" s="138">
        <v>43830</v>
      </c>
    </row>
    <row r="31" spans="1:24" s="27" customFormat="1" ht="63.2" customHeight="1">
      <c r="A31" s="26"/>
      <c r="B31" s="30" t="s">
        <v>131</v>
      </c>
      <c r="C31" s="31" t="s">
        <v>5</v>
      </c>
      <c r="D31" s="31" t="s">
        <v>4</v>
      </c>
      <c r="E31" s="84" t="s">
        <v>132</v>
      </c>
      <c r="F31" s="33" t="s">
        <v>14</v>
      </c>
      <c r="G31" s="71" t="s">
        <v>44</v>
      </c>
      <c r="H31" s="75">
        <v>692.9</v>
      </c>
      <c r="I31" s="75">
        <v>692.17</v>
      </c>
      <c r="J31" s="52">
        <v>692.9</v>
      </c>
      <c r="K31" s="48">
        <f>+I31</f>
        <v>692.17</v>
      </c>
      <c r="L31" s="35" t="s">
        <v>45</v>
      </c>
      <c r="M31" s="35">
        <v>24.42</v>
      </c>
      <c r="N31" s="35" t="s">
        <v>45</v>
      </c>
      <c r="O31" s="35" t="s">
        <v>45</v>
      </c>
      <c r="P31" s="85" t="s">
        <v>133</v>
      </c>
      <c r="Q31" s="35" t="s">
        <v>45</v>
      </c>
      <c r="R31" s="35" t="s">
        <v>45</v>
      </c>
      <c r="S31" s="35" t="s">
        <v>45</v>
      </c>
      <c r="T31" s="35" t="s">
        <v>45</v>
      </c>
      <c r="U31" s="35" t="s">
        <v>45</v>
      </c>
      <c r="V31" s="46" t="s">
        <v>162</v>
      </c>
      <c r="W31" s="36">
        <v>43281</v>
      </c>
      <c r="X31" s="26"/>
    </row>
    <row r="32" spans="1:24" s="27" customFormat="1" ht="63.75">
      <c r="A32" s="26"/>
      <c r="B32" s="30" t="s">
        <v>102</v>
      </c>
      <c r="C32" s="31" t="s">
        <v>10</v>
      </c>
      <c r="D32" s="31" t="s">
        <v>9</v>
      </c>
      <c r="E32" s="49">
        <v>40695</v>
      </c>
      <c r="F32" s="33" t="s">
        <v>14</v>
      </c>
      <c r="G32" s="71" t="s">
        <v>44</v>
      </c>
      <c r="H32" s="75" t="s">
        <v>45</v>
      </c>
      <c r="I32" s="75">
        <v>4120</v>
      </c>
      <c r="J32" s="54" t="s">
        <v>45</v>
      </c>
      <c r="K32" s="82">
        <v>4120</v>
      </c>
      <c r="L32" s="35" t="s">
        <v>45</v>
      </c>
      <c r="M32" s="34">
        <v>23.6</v>
      </c>
      <c r="N32" s="35" t="s">
        <v>45</v>
      </c>
      <c r="O32" s="34">
        <v>1.6</v>
      </c>
      <c r="P32" s="35">
        <v>1.81</v>
      </c>
      <c r="Q32" s="35" t="s">
        <v>45</v>
      </c>
      <c r="R32" s="35" t="s">
        <v>45</v>
      </c>
      <c r="S32" s="35" t="s">
        <v>45</v>
      </c>
      <c r="T32" s="35" t="s">
        <v>45</v>
      </c>
      <c r="U32" s="35" t="s">
        <v>45</v>
      </c>
      <c r="V32" s="34" t="s">
        <v>165</v>
      </c>
      <c r="W32" s="36">
        <v>43555</v>
      </c>
      <c r="X32" s="26"/>
    </row>
    <row r="33" spans="1:24" s="27" customFormat="1" ht="4.7" customHeight="1">
      <c r="A33" s="26"/>
      <c r="B33" s="31"/>
      <c r="C33" s="31"/>
      <c r="D33" s="31"/>
      <c r="E33" s="33"/>
      <c r="F33" s="33"/>
      <c r="G33" s="71"/>
      <c r="H33" s="75"/>
      <c r="I33" s="75"/>
      <c r="J33" s="54"/>
      <c r="K33" s="35"/>
      <c r="L33" s="35"/>
      <c r="M33" s="35"/>
      <c r="N33" s="35"/>
      <c r="O33" s="35"/>
      <c r="P33" s="35"/>
      <c r="Q33" s="35"/>
      <c r="R33" s="35"/>
      <c r="S33" s="35"/>
      <c r="T33" s="35"/>
      <c r="U33" s="35"/>
      <c r="V33" s="35"/>
      <c r="W33" s="33"/>
      <c r="X33" s="26"/>
    </row>
    <row r="34" spans="1:24" s="27" customFormat="1">
      <c r="A34" s="26"/>
      <c r="B34" s="40" t="s">
        <v>20</v>
      </c>
      <c r="C34" s="40"/>
      <c r="D34" s="40"/>
      <c r="E34" s="41"/>
      <c r="F34" s="41"/>
      <c r="G34" s="56"/>
      <c r="H34" s="76">
        <f>SUM(H35)</f>
        <v>0</v>
      </c>
      <c r="I34" s="76">
        <f>SUM(I35)</f>
        <v>718</v>
      </c>
      <c r="J34" s="51"/>
      <c r="K34" s="18"/>
      <c r="L34" s="41"/>
      <c r="M34" s="41"/>
      <c r="N34" s="41"/>
      <c r="O34" s="41"/>
      <c r="P34" s="41"/>
      <c r="Q34" s="41"/>
      <c r="R34" s="41"/>
      <c r="S34" s="41"/>
      <c r="T34" s="41"/>
      <c r="U34" s="41"/>
      <c r="V34" s="41"/>
      <c r="W34" s="41"/>
      <c r="X34" s="26"/>
    </row>
    <row r="35" spans="1:24" s="27" customFormat="1" ht="26.85" customHeight="1">
      <c r="A35" s="26"/>
      <c r="B35" s="164">
        <v>23406580</v>
      </c>
      <c r="C35" s="165" t="s">
        <v>8</v>
      </c>
      <c r="D35" s="165" t="s">
        <v>7</v>
      </c>
      <c r="E35" s="163">
        <v>41640</v>
      </c>
      <c r="F35" s="161" t="s">
        <v>14</v>
      </c>
      <c r="G35" s="160" t="s">
        <v>16</v>
      </c>
      <c r="H35" s="159" t="s">
        <v>45</v>
      </c>
      <c r="I35" s="159">
        <v>718</v>
      </c>
      <c r="J35" s="158" t="s">
        <v>45</v>
      </c>
      <c r="K35" s="167">
        <v>718</v>
      </c>
      <c r="L35" s="157">
        <v>4</v>
      </c>
      <c r="M35" s="157">
        <v>17</v>
      </c>
      <c r="N35" s="162" t="s">
        <v>30</v>
      </c>
      <c r="O35" s="162" t="s">
        <v>30</v>
      </c>
      <c r="P35" s="162" t="s">
        <v>169</v>
      </c>
      <c r="Q35" s="162" t="s">
        <v>30</v>
      </c>
      <c r="R35" s="162" t="s">
        <v>30</v>
      </c>
      <c r="S35" s="162" t="s">
        <v>30</v>
      </c>
      <c r="T35" s="162" t="s">
        <v>30</v>
      </c>
      <c r="U35" s="157">
        <v>4.12</v>
      </c>
      <c r="V35" s="157">
        <v>7.8</v>
      </c>
      <c r="W35" s="166">
        <v>43830</v>
      </c>
      <c r="X35" s="26"/>
    </row>
    <row r="36" spans="1:24" s="27" customFormat="1">
      <c r="A36" s="26"/>
      <c r="B36" s="55">
        <f>COUNTA(C27:C35)</f>
        <v>5</v>
      </c>
      <c r="C36" s="40"/>
      <c r="D36" s="40"/>
      <c r="E36" s="41"/>
      <c r="F36" s="41"/>
      <c r="G36" s="56"/>
      <c r="H36" s="76">
        <f>H28+H34</f>
        <v>1098.7479189999999</v>
      </c>
      <c r="I36" s="76">
        <f>I28+I34</f>
        <v>5893.2036559999997</v>
      </c>
      <c r="J36" s="51"/>
      <c r="K36" s="18"/>
      <c r="L36" s="41"/>
      <c r="M36" s="41"/>
      <c r="N36" s="41"/>
      <c r="O36" s="41"/>
      <c r="P36" s="41"/>
      <c r="Q36" s="41"/>
      <c r="R36" s="41"/>
      <c r="S36" s="41"/>
      <c r="T36" s="41"/>
      <c r="U36" s="41"/>
      <c r="V36" s="41"/>
      <c r="W36" s="41"/>
      <c r="X36" s="26"/>
    </row>
    <row r="37" spans="1:24">
      <c r="B37" s="10"/>
      <c r="C37" s="10"/>
      <c r="D37" s="10"/>
      <c r="E37" s="10"/>
      <c r="F37" s="10"/>
      <c r="G37" s="10"/>
      <c r="H37" s="10"/>
      <c r="I37" s="10"/>
      <c r="J37" s="10"/>
      <c r="K37" s="10"/>
      <c r="L37" s="10"/>
      <c r="M37" s="10"/>
      <c r="N37" s="10"/>
      <c r="O37" s="10"/>
      <c r="P37" s="10"/>
      <c r="Q37" s="10"/>
      <c r="R37" s="10"/>
      <c r="S37" s="10"/>
      <c r="T37" s="10"/>
      <c r="U37" s="10"/>
      <c r="V37" s="10"/>
      <c r="W37" s="10"/>
      <c r="X37" s="1"/>
    </row>
    <row r="38" spans="1:24">
      <c r="B38" s="14" t="s">
        <v>156</v>
      </c>
      <c r="C38" s="10"/>
      <c r="D38" s="10"/>
      <c r="E38" s="10"/>
      <c r="F38" s="10"/>
      <c r="G38" s="10"/>
      <c r="H38" s="10"/>
      <c r="I38" s="10"/>
      <c r="J38" s="10"/>
      <c r="K38" s="10"/>
      <c r="L38" s="10"/>
      <c r="M38" s="10"/>
      <c r="N38" s="10"/>
      <c r="O38" s="10"/>
      <c r="P38" s="10"/>
      <c r="Q38" s="10"/>
      <c r="R38" s="10"/>
      <c r="S38" s="10"/>
      <c r="T38" s="10"/>
      <c r="U38" s="10"/>
      <c r="V38" s="10"/>
      <c r="W38" s="10"/>
      <c r="X38" s="1"/>
    </row>
    <row r="39" spans="1:24" s="120" customFormat="1">
      <c r="A39" s="121"/>
      <c r="B39" s="123" t="s">
        <v>157</v>
      </c>
      <c r="C39" s="122"/>
      <c r="D39" s="122"/>
      <c r="E39" s="122"/>
      <c r="F39" s="122"/>
      <c r="G39" s="122"/>
      <c r="H39" s="122"/>
      <c r="I39" s="122"/>
      <c r="J39" s="122"/>
      <c r="K39" s="122"/>
      <c r="L39" s="122"/>
      <c r="M39" s="122"/>
      <c r="N39" s="122"/>
      <c r="O39" s="122"/>
      <c r="P39" s="122"/>
      <c r="Q39" s="122"/>
      <c r="R39" s="122"/>
      <c r="S39" s="122"/>
      <c r="T39" s="122"/>
      <c r="U39" s="122"/>
      <c r="V39" s="122"/>
      <c r="W39" s="122"/>
      <c r="X39" s="121"/>
    </row>
    <row r="40" spans="1:24" s="120" customFormat="1">
      <c r="A40" s="121"/>
      <c r="B40" s="123" t="s">
        <v>159</v>
      </c>
      <c r="C40" s="122"/>
      <c r="D40" s="122"/>
      <c r="E40" s="122"/>
      <c r="F40" s="122"/>
      <c r="G40" s="122"/>
      <c r="H40" s="122"/>
      <c r="I40" s="122"/>
      <c r="J40" s="122"/>
      <c r="K40" s="122"/>
      <c r="L40" s="122"/>
      <c r="M40" s="122"/>
      <c r="N40" s="122"/>
      <c r="O40" s="122"/>
      <c r="P40" s="122"/>
      <c r="Q40" s="122"/>
      <c r="R40" s="122"/>
      <c r="S40" s="122"/>
      <c r="T40" s="122"/>
      <c r="U40" s="122"/>
      <c r="V40" s="122"/>
      <c r="W40" s="122"/>
      <c r="X40" s="121"/>
    </row>
    <row r="41" spans="1:24" s="120" customFormat="1">
      <c r="A41" s="121"/>
      <c r="B41" s="98" t="s">
        <v>161</v>
      </c>
      <c r="C41" s="122"/>
      <c r="D41" s="122"/>
    </row>
    <row r="42" spans="1:24">
      <c r="B42" s="90" t="s">
        <v>163</v>
      </c>
      <c r="C42" s="10"/>
      <c r="D42" s="10"/>
      <c r="E42" s="10"/>
      <c r="F42" s="10"/>
      <c r="G42" s="10"/>
      <c r="H42" s="10"/>
      <c r="I42" s="10"/>
      <c r="J42" s="10"/>
      <c r="K42" s="10"/>
      <c r="L42" s="10"/>
      <c r="M42" s="10"/>
      <c r="N42" s="10"/>
      <c r="O42" s="10"/>
      <c r="P42" s="10"/>
      <c r="Q42" s="10"/>
      <c r="R42" s="10"/>
      <c r="S42" s="10"/>
      <c r="T42" s="10"/>
      <c r="U42" s="10"/>
      <c r="V42" s="10"/>
      <c r="W42" s="10"/>
      <c r="X42" s="1"/>
    </row>
    <row r="43" spans="1:24">
      <c r="B43" s="14" t="s">
        <v>164</v>
      </c>
      <c r="C43" s="10"/>
      <c r="D43" s="10"/>
      <c r="E43" s="10"/>
      <c r="F43" s="10"/>
      <c r="G43" s="10"/>
      <c r="H43" s="10"/>
      <c r="I43" s="10"/>
      <c r="J43" s="10"/>
      <c r="K43" s="10"/>
      <c r="L43" s="10"/>
      <c r="M43" s="10"/>
      <c r="N43" s="10"/>
      <c r="O43" s="10"/>
      <c r="P43" s="10"/>
      <c r="Q43" s="10"/>
      <c r="R43" s="10"/>
      <c r="S43" s="10"/>
      <c r="T43" s="10"/>
      <c r="U43" s="10"/>
      <c r="V43" s="10"/>
      <c r="W43" s="10"/>
      <c r="X43" s="1"/>
    </row>
    <row r="44" spans="1:24">
      <c r="B44" s="14" t="s">
        <v>166</v>
      </c>
      <c r="C44" s="10"/>
      <c r="D44" s="10"/>
    </row>
    <row r="45" spans="1:24">
      <c r="B45" s="90"/>
      <c r="C45" s="10"/>
      <c r="D45" s="10"/>
    </row>
  </sheetData>
  <mergeCells count="2">
    <mergeCell ref="L4:V4"/>
    <mergeCell ref="L23:V23"/>
  </mergeCells>
  <phoneticPr fontId="32" type="noConversion"/>
  <pageMargins left="0.25" right="0.22" top="0.75" bottom="0.75" header="0.3" footer="0.3"/>
  <pageSetup paperSize="9" scale="52" orientation="landscape" r:id="rId1"/>
  <headerFooter>
    <oddFooter>&amp;L&amp;8Mai  2020/AM</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5"/>
  <sheetViews>
    <sheetView zoomScaleSheetLayoutView="115" zoomScalePageLayoutView="85" workbookViewId="0">
      <selection activeCell="B79" sqref="B79"/>
    </sheetView>
  </sheetViews>
  <sheetFormatPr baseColWidth="10" defaultColWidth="9.140625" defaultRowHeight="12.75"/>
  <cols>
    <col min="1" max="1" width="4" style="1" customWidth="1"/>
    <col min="2" max="2" width="11.140625" customWidth="1"/>
    <col min="3" max="8" width="16.140625" customWidth="1"/>
  </cols>
  <sheetData>
    <row r="1" spans="1:20">
      <c r="B1" s="1"/>
      <c r="C1" s="1"/>
      <c r="D1" s="1"/>
      <c r="E1" s="1"/>
      <c r="F1" s="1"/>
      <c r="G1" s="1"/>
      <c r="H1" s="1"/>
    </row>
    <row r="2" spans="1:20" ht="68.099999999999994" customHeight="1">
      <c r="B2" s="24"/>
      <c r="C2" s="24"/>
      <c r="D2" s="24"/>
      <c r="E2" s="24"/>
      <c r="F2" s="24"/>
      <c r="G2" s="24"/>
      <c r="H2" s="24"/>
      <c r="I2" s="23"/>
      <c r="J2" s="23"/>
      <c r="K2" s="23"/>
      <c r="L2" s="23"/>
      <c r="M2" s="23"/>
      <c r="N2" s="23"/>
      <c r="O2" s="23"/>
      <c r="P2" s="23"/>
      <c r="Q2" s="23"/>
      <c r="R2" s="23"/>
      <c r="S2" s="23"/>
      <c r="T2" s="23"/>
    </row>
    <row r="3" spans="1:20" s="80" customFormat="1" ht="30.95" customHeight="1">
      <c r="A3" s="79" t="s">
        <v>116</v>
      </c>
      <c r="B3" s="142" t="s">
        <v>117</v>
      </c>
      <c r="C3" s="142"/>
      <c r="D3" s="142"/>
      <c r="E3" s="142"/>
      <c r="F3" s="142"/>
      <c r="G3" s="142"/>
      <c r="H3" s="142"/>
    </row>
    <row r="4" spans="1:20">
      <c r="B4" s="148" t="s">
        <v>15</v>
      </c>
      <c r="C4" s="149"/>
      <c r="D4" s="149"/>
      <c r="E4" s="149"/>
      <c r="F4" s="149"/>
      <c r="G4" s="149"/>
      <c r="H4" s="149"/>
    </row>
    <row r="5" spans="1:20" s="1" customFormat="1" ht="3.75" customHeight="1">
      <c r="B5" s="2"/>
      <c r="C5" s="81"/>
      <c r="D5" s="81"/>
      <c r="E5" s="81"/>
      <c r="F5" s="81"/>
      <c r="G5" s="81"/>
      <c r="H5" s="81"/>
    </row>
    <row r="6" spans="1:20" ht="13.7" customHeight="1">
      <c r="B6" s="21" t="s">
        <v>142</v>
      </c>
      <c r="C6" s="22"/>
      <c r="D6" s="22"/>
      <c r="E6" s="22"/>
      <c r="F6" s="22"/>
      <c r="G6" s="22"/>
      <c r="H6" s="22"/>
    </row>
    <row r="7" spans="1:20">
      <c r="B7" s="3" t="s">
        <v>39</v>
      </c>
      <c r="C7" s="81"/>
      <c r="D7" s="81"/>
      <c r="E7" s="81"/>
      <c r="F7" s="81"/>
      <c r="G7" s="81"/>
      <c r="H7" s="81"/>
    </row>
    <row r="8" spans="1:20" ht="13.7" customHeight="1">
      <c r="B8" s="3" t="s">
        <v>40</v>
      </c>
      <c r="C8" s="81"/>
      <c r="D8" s="81"/>
      <c r="E8" s="81"/>
      <c r="F8" s="81"/>
      <c r="G8" s="81"/>
      <c r="H8" s="81"/>
    </row>
    <row r="9" spans="1:20" ht="13.7" customHeight="1">
      <c r="B9" s="12" t="s">
        <v>41</v>
      </c>
      <c r="C9" s="81"/>
      <c r="D9" s="81"/>
      <c r="E9" s="81"/>
      <c r="F9" s="81"/>
      <c r="G9" s="81"/>
      <c r="H9" s="81"/>
    </row>
    <row r="10" spans="1:20" ht="13.7" customHeight="1">
      <c r="B10" s="12" t="s">
        <v>89</v>
      </c>
      <c r="C10" s="81"/>
      <c r="D10" s="81"/>
      <c r="E10" s="81"/>
      <c r="F10" s="81"/>
      <c r="G10" s="81"/>
      <c r="H10" s="81"/>
    </row>
    <row r="11" spans="1:20">
      <c r="B11" s="3" t="s">
        <v>90</v>
      </c>
      <c r="C11" s="81"/>
      <c r="D11" s="81"/>
      <c r="E11" s="81"/>
      <c r="F11" s="81"/>
      <c r="G11" s="81"/>
      <c r="H11" s="81"/>
    </row>
    <row r="12" spans="1:20">
      <c r="B12" s="25" t="s">
        <v>23</v>
      </c>
      <c r="C12" s="88" t="s">
        <v>42</v>
      </c>
      <c r="D12" s="81"/>
      <c r="E12" s="81"/>
      <c r="F12" s="81"/>
      <c r="G12" s="81"/>
      <c r="H12" s="81"/>
    </row>
    <row r="13" spans="1:20" s="1" customFormat="1" ht="3" customHeight="1">
      <c r="B13" s="81"/>
      <c r="C13" s="81"/>
      <c r="D13" s="81"/>
      <c r="E13" s="81"/>
      <c r="F13" s="81"/>
      <c r="G13" s="81"/>
      <c r="H13" s="81"/>
    </row>
    <row r="14" spans="1:20" s="27" customFormat="1" ht="69.599999999999994" customHeight="1">
      <c r="A14" s="26"/>
      <c r="B14" s="150" t="s">
        <v>43</v>
      </c>
      <c r="C14" s="146"/>
      <c r="D14" s="146"/>
      <c r="E14" s="146"/>
      <c r="F14" s="146"/>
      <c r="G14" s="147"/>
      <c r="H14" s="147"/>
    </row>
    <row r="15" spans="1:20" s="27" customFormat="1" ht="7.35" customHeight="1">
      <c r="A15" s="26"/>
      <c r="B15" s="89"/>
      <c r="C15" s="86"/>
      <c r="D15" s="86"/>
      <c r="E15" s="86"/>
      <c r="F15" s="86"/>
      <c r="G15" s="87"/>
      <c r="H15" s="87"/>
    </row>
    <row r="16" spans="1:20">
      <c r="B16" s="21" t="s">
        <v>19</v>
      </c>
      <c r="C16" s="22"/>
      <c r="D16" s="22"/>
      <c r="E16" s="22"/>
      <c r="F16" s="22"/>
      <c r="G16" s="22"/>
      <c r="H16" s="22"/>
    </row>
    <row r="17" spans="1:8">
      <c r="B17" s="3" t="s">
        <v>24</v>
      </c>
      <c r="C17" s="81"/>
      <c r="D17" s="81"/>
      <c r="E17" s="81"/>
      <c r="F17" s="81"/>
      <c r="G17" s="81"/>
      <c r="H17" s="81"/>
    </row>
    <row r="18" spans="1:8">
      <c r="B18" s="3" t="s">
        <v>134</v>
      </c>
      <c r="C18" s="81"/>
      <c r="D18" s="81"/>
      <c r="E18" s="81"/>
      <c r="F18" s="81"/>
      <c r="G18" s="81"/>
      <c r="H18" s="81"/>
    </row>
    <row r="19" spans="1:8">
      <c r="B19" s="12" t="s">
        <v>21</v>
      </c>
      <c r="C19" s="15"/>
      <c r="D19" s="81"/>
      <c r="E19" s="81"/>
      <c r="F19" s="81"/>
      <c r="G19" s="81"/>
      <c r="H19" s="81"/>
    </row>
    <row r="20" spans="1:8">
      <c r="B20" s="12" t="s">
        <v>88</v>
      </c>
      <c r="C20" s="15"/>
      <c r="D20" s="81"/>
      <c r="E20" s="81"/>
      <c r="F20" s="81"/>
      <c r="G20" s="81"/>
      <c r="H20" s="81"/>
    </row>
    <row r="21" spans="1:8">
      <c r="B21" s="3" t="s">
        <v>135</v>
      </c>
      <c r="C21" s="81"/>
      <c r="D21" s="81"/>
      <c r="E21" s="81"/>
      <c r="F21" s="81"/>
      <c r="G21" s="81"/>
      <c r="H21" s="81"/>
    </row>
    <row r="22" spans="1:8">
      <c r="B22" s="25" t="s">
        <v>23</v>
      </c>
      <c r="C22" s="88" t="s">
        <v>3</v>
      </c>
      <c r="D22" s="81"/>
      <c r="E22" s="81"/>
      <c r="F22" s="81"/>
      <c r="G22" s="81"/>
      <c r="H22" s="81"/>
    </row>
    <row r="23" spans="1:8" ht="3" customHeight="1">
      <c r="B23" s="81"/>
      <c r="C23" s="81"/>
      <c r="D23" s="81"/>
      <c r="E23" s="81"/>
      <c r="F23" s="81"/>
      <c r="G23" s="81"/>
      <c r="H23" s="81"/>
    </row>
    <row r="24" spans="1:8" s="27" customFormat="1" ht="76.349999999999994" customHeight="1">
      <c r="A24" s="26"/>
      <c r="B24" s="153" t="s">
        <v>22</v>
      </c>
      <c r="C24" s="154"/>
      <c r="D24" s="155"/>
      <c r="E24" s="155"/>
      <c r="F24" s="155"/>
      <c r="G24" s="156"/>
      <c r="H24" s="156"/>
    </row>
    <row r="25" spans="1:8" ht="5.45" customHeight="1">
      <c r="B25" s="81"/>
      <c r="C25" s="81"/>
      <c r="D25" s="81"/>
      <c r="E25" s="81"/>
      <c r="F25" s="81"/>
      <c r="G25" s="81"/>
      <c r="H25" s="81"/>
    </row>
    <row r="26" spans="1:8" ht="13.7" customHeight="1">
      <c r="B26" s="21" t="s">
        <v>61</v>
      </c>
      <c r="C26" s="22"/>
      <c r="D26" s="22"/>
      <c r="E26" s="22"/>
      <c r="F26" s="22"/>
      <c r="G26" s="22"/>
      <c r="H26" s="22"/>
    </row>
    <row r="27" spans="1:8">
      <c r="B27" s="3" t="s">
        <v>54</v>
      </c>
      <c r="C27" s="81"/>
      <c r="D27" s="81"/>
      <c r="E27" s="81"/>
      <c r="F27" s="81"/>
      <c r="G27" s="81"/>
      <c r="H27" s="81"/>
    </row>
    <row r="28" spans="1:8" ht="13.7" customHeight="1">
      <c r="B28" s="3" t="s">
        <v>55</v>
      </c>
      <c r="C28" s="81"/>
      <c r="D28" s="81"/>
      <c r="E28" s="81"/>
      <c r="F28" s="81"/>
      <c r="G28" s="81"/>
      <c r="H28" s="81"/>
    </row>
    <row r="29" spans="1:8" ht="13.7" customHeight="1">
      <c r="B29" s="12" t="s">
        <v>56</v>
      </c>
      <c r="C29" s="81"/>
      <c r="D29" s="81"/>
      <c r="E29" s="81"/>
      <c r="F29" s="81"/>
      <c r="G29" s="81"/>
      <c r="H29" s="81"/>
    </row>
    <row r="30" spans="1:8" ht="13.7" customHeight="1">
      <c r="B30" s="12" t="s">
        <v>91</v>
      </c>
      <c r="C30" s="81"/>
      <c r="D30" s="81"/>
      <c r="E30" s="81"/>
      <c r="F30" s="81"/>
      <c r="G30" s="81"/>
      <c r="H30" s="81"/>
    </row>
    <row r="31" spans="1:8">
      <c r="B31" s="3" t="s">
        <v>57</v>
      </c>
      <c r="C31" s="81"/>
      <c r="D31" s="81"/>
      <c r="E31" s="81"/>
      <c r="F31" s="81"/>
      <c r="G31" s="81"/>
      <c r="H31" s="81"/>
    </row>
    <row r="32" spans="1:8">
      <c r="B32" s="25" t="s">
        <v>58</v>
      </c>
      <c r="C32" s="88" t="s">
        <v>59</v>
      </c>
      <c r="D32" s="81"/>
      <c r="E32" s="81"/>
      <c r="F32" s="81"/>
      <c r="G32" s="81"/>
      <c r="H32" s="81"/>
    </row>
    <row r="33" spans="1:8" s="1" customFormat="1" ht="3" customHeight="1">
      <c r="B33" s="81"/>
      <c r="C33" s="81"/>
      <c r="D33" s="81"/>
      <c r="E33" s="81"/>
      <c r="F33" s="81"/>
      <c r="G33" s="81"/>
      <c r="H33" s="81"/>
    </row>
    <row r="34" spans="1:8" s="27" customFormat="1" ht="79.349999999999994" customHeight="1">
      <c r="A34" s="26"/>
      <c r="B34" s="150" t="s">
        <v>60</v>
      </c>
      <c r="C34" s="146"/>
      <c r="D34" s="146"/>
      <c r="E34" s="146"/>
      <c r="F34" s="146"/>
      <c r="G34" s="147"/>
      <c r="H34" s="147"/>
    </row>
    <row r="35" spans="1:8" ht="8.1" customHeight="1">
      <c r="B35" s="81"/>
      <c r="C35" s="81"/>
      <c r="D35" s="81"/>
      <c r="E35" s="81"/>
      <c r="F35" s="81"/>
      <c r="G35" s="81"/>
      <c r="H35" s="81"/>
    </row>
    <row r="36" spans="1:8">
      <c r="B36" s="148" t="s">
        <v>2</v>
      </c>
      <c r="C36" s="148"/>
      <c r="D36" s="148"/>
      <c r="E36" s="148"/>
      <c r="F36" s="148"/>
      <c r="G36" s="148"/>
      <c r="H36" s="148"/>
    </row>
    <row r="37" spans="1:8" s="1" customFormat="1" ht="3.75" customHeight="1">
      <c r="B37" s="13"/>
      <c r="C37" s="13"/>
      <c r="D37" s="13"/>
      <c r="E37" s="13"/>
      <c r="F37" s="13"/>
      <c r="G37" s="13"/>
      <c r="H37" s="13"/>
    </row>
    <row r="38" spans="1:8" ht="13.7" customHeight="1">
      <c r="B38" s="21" t="s">
        <v>143</v>
      </c>
      <c r="C38" s="22"/>
      <c r="D38" s="22"/>
      <c r="E38" s="22"/>
      <c r="F38" s="22"/>
      <c r="G38" s="22"/>
      <c r="H38" s="22"/>
    </row>
    <row r="39" spans="1:8">
      <c r="B39" s="3" t="s">
        <v>39</v>
      </c>
      <c r="C39" s="81"/>
      <c r="D39" s="81"/>
      <c r="E39" s="81"/>
      <c r="F39" s="81"/>
      <c r="G39" s="81"/>
      <c r="H39" s="81"/>
    </row>
    <row r="40" spans="1:8" ht="13.7" customHeight="1">
      <c r="B40" s="3" t="s">
        <v>40</v>
      </c>
      <c r="C40" s="81"/>
      <c r="D40" s="81"/>
      <c r="E40" s="81"/>
      <c r="F40" s="81"/>
      <c r="G40" s="81"/>
      <c r="H40" s="81"/>
    </row>
    <row r="41" spans="1:8" ht="13.7" customHeight="1">
      <c r="B41" s="12" t="s">
        <v>49</v>
      </c>
      <c r="C41" s="81"/>
      <c r="D41" s="81"/>
      <c r="E41" s="81"/>
      <c r="F41" s="81"/>
      <c r="G41" s="81"/>
      <c r="H41" s="81"/>
    </row>
    <row r="42" spans="1:8" ht="13.7" customHeight="1">
      <c r="B42" s="12" t="s">
        <v>122</v>
      </c>
      <c r="C42" s="81"/>
      <c r="D42" s="81"/>
      <c r="E42" s="81"/>
      <c r="F42" s="81"/>
      <c r="G42" s="81"/>
      <c r="H42" s="81"/>
    </row>
    <row r="43" spans="1:8">
      <c r="B43" s="3" t="s">
        <v>50</v>
      </c>
      <c r="C43" s="81"/>
      <c r="D43" s="81"/>
      <c r="E43" s="81"/>
      <c r="F43" s="81"/>
      <c r="G43" s="81"/>
      <c r="H43" s="81"/>
    </row>
    <row r="44" spans="1:8">
      <c r="B44" s="25" t="s">
        <v>23</v>
      </c>
      <c r="C44" s="88" t="s">
        <v>42</v>
      </c>
      <c r="D44" s="81"/>
      <c r="E44" s="81"/>
      <c r="F44" s="81"/>
      <c r="G44" s="81"/>
      <c r="H44" s="81"/>
    </row>
    <row r="45" spans="1:8" s="1" customFormat="1" ht="3" customHeight="1">
      <c r="B45" s="81"/>
      <c r="C45" s="81"/>
      <c r="D45" s="81"/>
      <c r="E45" s="81"/>
      <c r="F45" s="81"/>
      <c r="G45" s="81"/>
      <c r="H45" s="81"/>
    </row>
    <row r="46" spans="1:8" s="27" customFormat="1" ht="87" customHeight="1">
      <c r="A46" s="26"/>
      <c r="B46" s="150" t="s">
        <v>123</v>
      </c>
      <c r="C46" s="146"/>
      <c r="D46" s="146"/>
      <c r="E46" s="146"/>
      <c r="F46" s="146"/>
      <c r="G46" s="147"/>
      <c r="H46" s="147"/>
    </row>
    <row r="47" spans="1:8" s="1" customFormat="1" ht="3.6" customHeight="1">
      <c r="B47" s="13"/>
      <c r="C47" s="13"/>
      <c r="D47" s="13"/>
      <c r="E47" s="13"/>
      <c r="F47" s="13"/>
      <c r="G47" s="13"/>
      <c r="H47" s="13"/>
    </row>
    <row r="48" spans="1:8" s="1" customFormat="1">
      <c r="B48" s="21" t="s">
        <v>46</v>
      </c>
      <c r="C48" s="22"/>
      <c r="D48" s="22"/>
      <c r="E48" s="22"/>
      <c r="F48" s="22"/>
      <c r="G48" s="22"/>
      <c r="H48" s="22"/>
    </row>
    <row r="49" spans="2:8">
      <c r="B49" s="3" t="s">
        <v>47</v>
      </c>
      <c r="C49" s="81"/>
      <c r="D49" s="81"/>
      <c r="E49" s="81"/>
      <c r="F49" s="81"/>
      <c r="G49" s="81"/>
      <c r="H49" s="81"/>
    </row>
    <row r="50" spans="2:8" ht="13.7" customHeight="1">
      <c r="B50" s="3" t="s">
        <v>48</v>
      </c>
      <c r="C50" s="81"/>
      <c r="D50" s="81"/>
      <c r="E50" s="81"/>
      <c r="F50" s="81"/>
      <c r="G50" s="81"/>
      <c r="H50" s="81"/>
    </row>
    <row r="51" spans="2:8" ht="13.7" customHeight="1">
      <c r="B51" s="12" t="s">
        <v>49</v>
      </c>
      <c r="C51" s="81"/>
      <c r="D51" s="81"/>
      <c r="E51" s="81"/>
      <c r="F51" s="81"/>
      <c r="G51" s="81"/>
      <c r="H51" s="81"/>
    </row>
    <row r="52" spans="2:8" ht="13.7" customHeight="1">
      <c r="B52" s="12" t="s">
        <v>92</v>
      </c>
      <c r="C52" s="81"/>
      <c r="D52" s="81"/>
      <c r="E52" s="81"/>
      <c r="F52" s="81"/>
      <c r="G52" s="81"/>
      <c r="H52" s="81"/>
    </row>
    <row r="53" spans="2:8">
      <c r="B53" s="3" t="s">
        <v>50</v>
      </c>
      <c r="C53" s="81"/>
      <c r="D53" s="81"/>
      <c r="E53" s="81"/>
      <c r="F53" s="81"/>
      <c r="G53" s="81"/>
      <c r="H53" s="81"/>
    </row>
    <row r="54" spans="2:8">
      <c r="B54" s="25" t="s">
        <v>23</v>
      </c>
      <c r="C54" s="88" t="s">
        <v>51</v>
      </c>
      <c r="D54" s="81"/>
      <c r="E54" s="81"/>
      <c r="F54" s="81"/>
      <c r="G54" s="81"/>
      <c r="H54" s="81"/>
    </row>
    <row r="55" spans="2:8" s="1" customFormat="1" ht="3.75" customHeight="1">
      <c r="B55" s="81"/>
      <c r="C55" s="81"/>
      <c r="D55" s="81"/>
      <c r="E55" s="81"/>
      <c r="F55" s="81"/>
      <c r="G55" s="81"/>
      <c r="H55" s="81"/>
    </row>
    <row r="56" spans="2:8" s="26" customFormat="1" ht="98.1" customHeight="1">
      <c r="B56" s="150" t="s">
        <v>52</v>
      </c>
      <c r="C56" s="146"/>
      <c r="D56" s="146"/>
      <c r="E56" s="146"/>
      <c r="F56" s="146"/>
      <c r="G56" s="147"/>
      <c r="H56" s="147"/>
    </row>
    <row r="57" spans="2:8" s="26" customFormat="1" ht="7.35" customHeight="1">
      <c r="B57" s="89"/>
      <c r="C57" s="86"/>
      <c r="D57" s="86"/>
      <c r="E57" s="86"/>
      <c r="F57" s="86"/>
      <c r="G57" s="87"/>
      <c r="H57" s="87"/>
    </row>
    <row r="58" spans="2:8" s="1" customFormat="1">
      <c r="B58" s="21" t="s">
        <v>105</v>
      </c>
      <c r="C58" s="22"/>
      <c r="D58" s="22"/>
      <c r="E58" s="22"/>
      <c r="F58" s="22"/>
      <c r="G58" s="22"/>
      <c r="H58" s="22"/>
    </row>
    <row r="59" spans="2:8">
      <c r="B59" s="3" t="s">
        <v>106</v>
      </c>
      <c r="C59" s="81"/>
      <c r="D59" s="81"/>
      <c r="E59" s="81"/>
      <c r="F59" s="81"/>
      <c r="G59" s="81"/>
      <c r="H59" s="81"/>
    </row>
    <row r="60" spans="2:8" ht="13.7" customHeight="1">
      <c r="B60" s="3" t="s">
        <v>107</v>
      </c>
      <c r="C60" s="81"/>
      <c r="D60" s="81"/>
      <c r="E60" s="81"/>
      <c r="F60" s="81"/>
      <c r="G60" s="81"/>
      <c r="H60" s="81"/>
    </row>
    <row r="61" spans="2:8" ht="13.7" customHeight="1">
      <c r="B61" s="65" t="s">
        <v>108</v>
      </c>
      <c r="C61" s="81"/>
      <c r="D61" s="81"/>
      <c r="E61" s="81"/>
      <c r="F61" s="81"/>
      <c r="G61" s="81"/>
      <c r="H61" s="81"/>
    </row>
    <row r="62" spans="2:8" ht="13.7" customHeight="1">
      <c r="B62" s="65" t="s">
        <v>109</v>
      </c>
      <c r="C62" s="81"/>
      <c r="D62" s="81"/>
      <c r="E62" s="81"/>
      <c r="F62" s="81"/>
      <c r="G62" s="81"/>
      <c r="H62" s="81"/>
    </row>
    <row r="63" spans="2:8">
      <c r="B63" s="3" t="s">
        <v>50</v>
      </c>
      <c r="C63" s="81"/>
      <c r="D63" s="81"/>
      <c r="E63" s="81"/>
      <c r="F63" s="81"/>
      <c r="G63" s="81"/>
      <c r="H63" s="81"/>
    </row>
    <row r="64" spans="2:8">
      <c r="B64" s="25" t="s">
        <v>110</v>
      </c>
      <c r="C64" s="88" t="s">
        <v>111</v>
      </c>
      <c r="D64" s="81"/>
      <c r="E64" s="81"/>
      <c r="F64" s="81"/>
      <c r="G64" s="81"/>
      <c r="H64" s="81"/>
    </row>
    <row r="65" spans="1:11" s="1" customFormat="1" ht="3.75" customHeight="1">
      <c r="B65" s="81"/>
      <c r="C65" s="81"/>
      <c r="D65" s="81"/>
      <c r="E65" s="81"/>
      <c r="F65" s="81"/>
      <c r="G65" s="81"/>
      <c r="H65" s="81"/>
    </row>
    <row r="66" spans="1:11" s="26" customFormat="1" ht="111" customHeight="1">
      <c r="B66" s="150" t="s">
        <v>112</v>
      </c>
      <c r="C66" s="146"/>
      <c r="D66" s="146"/>
      <c r="E66" s="146"/>
      <c r="F66" s="146"/>
      <c r="G66" s="147"/>
      <c r="H66" s="147"/>
    </row>
    <row r="67" spans="1:11" ht="6.6" customHeight="1">
      <c r="B67" s="81"/>
      <c r="C67" s="81"/>
      <c r="D67" s="81"/>
      <c r="E67" s="81"/>
      <c r="F67" s="81"/>
      <c r="G67" s="81"/>
      <c r="H67" s="81"/>
    </row>
    <row r="68" spans="1:11">
      <c r="B68" s="148" t="s">
        <v>20</v>
      </c>
      <c r="C68" s="148"/>
      <c r="D68" s="148"/>
      <c r="E68" s="148"/>
      <c r="F68" s="148"/>
      <c r="G68" s="148"/>
      <c r="H68" s="148"/>
    </row>
    <row r="69" spans="1:11" ht="3.75" customHeight="1">
      <c r="B69" s="4"/>
      <c r="C69" s="4"/>
      <c r="D69" s="4"/>
      <c r="E69" s="4"/>
      <c r="F69" s="4"/>
      <c r="G69" s="81"/>
      <c r="H69" s="81"/>
      <c r="J69" s="1"/>
      <c r="K69" s="3"/>
    </row>
    <row r="70" spans="1:11">
      <c r="B70" s="21" t="s">
        <v>38</v>
      </c>
      <c r="C70" s="22"/>
      <c r="D70" s="22"/>
      <c r="E70" s="22"/>
      <c r="F70" s="22"/>
      <c r="G70" s="22"/>
      <c r="H70" s="22"/>
    </row>
    <row r="71" spans="1:11">
      <c r="B71" s="3" t="s">
        <v>31</v>
      </c>
      <c r="C71" s="81"/>
      <c r="D71" s="81"/>
      <c r="E71" s="81"/>
      <c r="F71" s="81"/>
      <c r="G71" s="81"/>
      <c r="H71" s="81"/>
    </row>
    <row r="72" spans="1:11" ht="13.7" customHeight="1">
      <c r="B72" s="3" t="s">
        <v>32</v>
      </c>
      <c r="C72" s="81"/>
      <c r="D72" s="81"/>
      <c r="E72" s="81"/>
      <c r="F72" s="81"/>
      <c r="G72" s="81"/>
      <c r="H72" s="81"/>
    </row>
    <row r="73" spans="1:11" ht="13.7" customHeight="1">
      <c r="B73" s="12" t="s">
        <v>33</v>
      </c>
      <c r="C73" s="81"/>
      <c r="D73" s="81"/>
      <c r="E73" s="81"/>
      <c r="F73" s="81"/>
      <c r="G73" s="81"/>
      <c r="H73" s="81"/>
    </row>
    <row r="74" spans="1:11" ht="13.7" customHeight="1">
      <c r="B74" s="151" t="s">
        <v>34</v>
      </c>
      <c r="C74" s="152"/>
      <c r="D74" s="152"/>
      <c r="E74" s="152"/>
      <c r="F74" s="152"/>
      <c r="G74" s="152"/>
      <c r="H74" s="152"/>
    </row>
    <row r="75" spans="1:11">
      <c r="B75" s="3" t="s">
        <v>35</v>
      </c>
      <c r="C75" s="81"/>
      <c r="D75" s="81"/>
      <c r="E75" s="81"/>
      <c r="F75" s="81"/>
      <c r="G75" s="81"/>
      <c r="H75" s="81"/>
    </row>
    <row r="76" spans="1:11">
      <c r="B76" s="25" t="s">
        <v>23</v>
      </c>
      <c r="C76" s="88" t="s">
        <v>36</v>
      </c>
      <c r="D76" s="81"/>
      <c r="E76" s="81"/>
      <c r="F76" s="81"/>
      <c r="G76" s="81"/>
      <c r="H76" s="81"/>
    </row>
    <row r="77" spans="1:11" ht="3.75" customHeight="1">
      <c r="B77" s="4"/>
      <c r="C77" s="4"/>
      <c r="D77" s="4"/>
      <c r="E77" s="4"/>
      <c r="F77" s="4"/>
      <c r="G77" s="81"/>
      <c r="H77" s="81"/>
    </row>
    <row r="78" spans="1:11" s="27" customFormat="1" ht="88.35" customHeight="1">
      <c r="A78" s="26"/>
      <c r="B78" s="146" t="s">
        <v>37</v>
      </c>
      <c r="C78" s="146"/>
      <c r="D78" s="146"/>
      <c r="E78" s="146"/>
      <c r="F78" s="146"/>
      <c r="G78" s="147"/>
      <c r="H78" s="147"/>
    </row>
    <row r="79" spans="1:11" ht="21" customHeight="1">
      <c r="B79" s="81" t="s">
        <v>167</v>
      </c>
      <c r="C79" s="4"/>
      <c r="D79" s="4"/>
      <c r="E79" s="4"/>
      <c r="F79" s="4"/>
      <c r="G79" s="81"/>
      <c r="H79" s="81"/>
    </row>
    <row r="80" spans="1:11">
      <c r="B80" s="4"/>
      <c r="C80" s="4"/>
      <c r="D80" s="4"/>
      <c r="E80" s="4"/>
      <c r="F80" s="4"/>
      <c r="G80" s="81"/>
      <c r="H80" s="81"/>
    </row>
    <row r="81" spans="2:8" ht="81.2" customHeight="1">
      <c r="B81" s="143"/>
      <c r="C81" s="144"/>
      <c r="D81" s="144"/>
      <c r="E81" s="144"/>
      <c r="F81" s="144"/>
      <c r="G81" s="145"/>
      <c r="H81" s="145"/>
    </row>
    <row r="82" spans="2:8">
      <c r="B82" s="4"/>
      <c r="C82" s="4"/>
      <c r="D82" s="4"/>
      <c r="E82" s="4"/>
      <c r="F82" s="4"/>
      <c r="G82" s="1"/>
      <c r="H82" s="1"/>
    </row>
    <row r="83" spans="2:8">
      <c r="B83" s="4"/>
      <c r="C83" s="4"/>
      <c r="D83" s="4"/>
      <c r="E83" s="4"/>
      <c r="F83" s="4"/>
      <c r="G83" s="1"/>
      <c r="H83" s="1"/>
    </row>
    <row r="84" spans="2:8">
      <c r="B84" s="4"/>
      <c r="C84" s="4"/>
      <c r="D84" s="4"/>
      <c r="E84" s="4"/>
      <c r="F84" s="4"/>
      <c r="G84" s="1"/>
      <c r="H84" s="1"/>
    </row>
    <row r="85" spans="2:8">
      <c r="B85" s="4"/>
      <c r="C85" s="4"/>
      <c r="D85" s="4"/>
      <c r="E85" s="4"/>
      <c r="F85" s="4"/>
      <c r="G85" s="1"/>
      <c r="H85" s="1"/>
    </row>
  </sheetData>
  <mergeCells count="13">
    <mergeCell ref="B3:H3"/>
    <mergeCell ref="B81:H81"/>
    <mergeCell ref="B78:H78"/>
    <mergeCell ref="B4:H4"/>
    <mergeCell ref="B36:H36"/>
    <mergeCell ref="B68:H68"/>
    <mergeCell ref="B14:H14"/>
    <mergeCell ref="B56:H56"/>
    <mergeCell ref="B34:H34"/>
    <mergeCell ref="B66:H66"/>
    <mergeCell ref="B74:H74"/>
    <mergeCell ref="B24:H24"/>
    <mergeCell ref="B46:H46"/>
  </mergeCells>
  <phoneticPr fontId="32" type="noConversion"/>
  <hyperlinks>
    <hyperlink ref="C76" r:id="rId1"/>
    <hyperlink ref="C12" r:id="rId2"/>
    <hyperlink ref="C54" r:id="rId3"/>
    <hyperlink ref="C22" r:id="rId4"/>
    <hyperlink ref="C64" r:id="rId5"/>
    <hyperlink ref="C44" r:id="rId6"/>
  </hyperlinks>
  <pageMargins left="0.7" right="0.7" top="0.75" bottom="0.75" header="0.3" footer="0.3"/>
  <pageSetup paperSize="9" scale="80" orientation="portrait" r:id="rId7"/>
  <headerFooter>
    <oddFooter>&amp;C&amp;P/&amp;N</oddFooter>
  </headerFooter>
  <rowBreaks count="1" manualBreakCount="1">
    <brk id="35" min="1" max="7" man="1"/>
  </rowBreaks>
  <drawing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view="pageLayout" zoomScaleSheetLayoutView="120" workbookViewId="0">
      <selection activeCell="C35" sqref="C35"/>
    </sheetView>
  </sheetViews>
  <sheetFormatPr baseColWidth="10" defaultColWidth="9.140625" defaultRowHeight="12.75"/>
  <cols>
    <col min="1" max="1" width="32.5703125" bestFit="1" customWidth="1"/>
    <col min="2" max="2" width="29.5703125" customWidth="1"/>
    <col min="3" max="3" width="17.42578125" customWidth="1"/>
    <col min="4" max="4" width="29.5703125" bestFit="1" customWidth="1"/>
    <col min="5" max="5" width="18.5703125" customWidth="1"/>
    <col min="6" max="6" width="36.42578125" customWidth="1"/>
  </cols>
  <sheetData>
    <row r="1" spans="1:6" s="43" customFormat="1">
      <c r="A1" s="44" t="s">
        <v>62</v>
      </c>
      <c r="B1" s="44" t="s">
        <v>0</v>
      </c>
      <c r="C1" s="44" t="s">
        <v>63</v>
      </c>
      <c r="D1" s="44" t="s">
        <v>64</v>
      </c>
      <c r="E1" s="44" t="s">
        <v>65</v>
      </c>
      <c r="F1" s="44" t="s">
        <v>66</v>
      </c>
    </row>
    <row r="3" spans="1:6">
      <c r="A3" t="s">
        <v>3</v>
      </c>
      <c r="B3" t="s">
        <v>5</v>
      </c>
      <c r="C3" t="s">
        <v>136</v>
      </c>
      <c r="D3" s="42" t="s">
        <v>137</v>
      </c>
      <c r="E3" s="45" t="s">
        <v>138</v>
      </c>
      <c r="F3" t="s">
        <v>67</v>
      </c>
    </row>
    <row r="4" spans="1:6">
      <c r="D4" s="42"/>
      <c r="E4" s="45"/>
    </row>
    <row r="5" spans="1:6">
      <c r="A5" t="s">
        <v>70</v>
      </c>
      <c r="B5" t="s">
        <v>5</v>
      </c>
      <c r="C5" t="s">
        <v>71</v>
      </c>
      <c r="D5" s="42" t="s">
        <v>82</v>
      </c>
      <c r="E5" s="45" t="s">
        <v>81</v>
      </c>
      <c r="F5" t="s">
        <v>67</v>
      </c>
    </row>
    <row r="7" spans="1:6">
      <c r="A7" t="s">
        <v>68</v>
      </c>
      <c r="B7" t="s">
        <v>6</v>
      </c>
      <c r="C7" t="s">
        <v>145</v>
      </c>
      <c r="D7" s="42" t="s">
        <v>146</v>
      </c>
      <c r="E7" s="45" t="s">
        <v>147</v>
      </c>
      <c r="F7" t="s">
        <v>80</v>
      </c>
    </row>
    <row r="9" spans="1:6">
      <c r="A9" t="s">
        <v>144</v>
      </c>
      <c r="B9" t="s">
        <v>6</v>
      </c>
      <c r="C9" t="s">
        <v>145</v>
      </c>
      <c r="D9" s="42" t="s">
        <v>146</v>
      </c>
      <c r="E9" s="45" t="s">
        <v>147</v>
      </c>
      <c r="F9" t="s">
        <v>80</v>
      </c>
    </row>
    <row r="11" spans="1:6">
      <c r="A11" t="s">
        <v>11</v>
      </c>
      <c r="B11" t="s">
        <v>12</v>
      </c>
      <c r="C11" t="s">
        <v>69</v>
      </c>
      <c r="D11" s="42" t="s">
        <v>83</v>
      </c>
      <c r="E11" s="45" t="s">
        <v>84</v>
      </c>
      <c r="F11" t="s">
        <v>85</v>
      </c>
    </row>
    <row r="13" spans="1:6">
      <c r="A13" s="168" t="s">
        <v>170</v>
      </c>
      <c r="B13" s="168" t="s">
        <v>73</v>
      </c>
      <c r="C13" s="168" t="s">
        <v>140</v>
      </c>
      <c r="D13" s="169" t="s">
        <v>139</v>
      </c>
      <c r="E13" s="170" t="s">
        <v>171</v>
      </c>
      <c r="F13" s="168" t="s">
        <v>72</v>
      </c>
    </row>
    <row r="15" spans="1:6">
      <c r="A15" s="168" t="s">
        <v>7</v>
      </c>
      <c r="B15" s="168" t="s">
        <v>73</v>
      </c>
      <c r="C15" s="168" t="s">
        <v>140</v>
      </c>
      <c r="D15" s="169" t="s">
        <v>139</v>
      </c>
      <c r="E15" s="168" t="s">
        <v>171</v>
      </c>
      <c r="F15" s="168" t="s">
        <v>72</v>
      </c>
    </row>
    <row r="17" spans="1:6">
      <c r="A17" s="77" t="s">
        <v>9</v>
      </c>
      <c r="B17" s="77" t="s">
        <v>10</v>
      </c>
      <c r="C17" s="77" t="s">
        <v>128</v>
      </c>
      <c r="D17" s="42" t="s">
        <v>129</v>
      </c>
      <c r="E17" s="83" t="s">
        <v>130</v>
      </c>
      <c r="F17" s="77" t="s">
        <v>114</v>
      </c>
    </row>
    <row r="19" spans="1:6">
      <c r="A19" t="s">
        <v>74</v>
      </c>
      <c r="B19" t="s">
        <v>75</v>
      </c>
      <c r="C19" t="s">
        <v>76</v>
      </c>
      <c r="D19" s="42" t="s">
        <v>77</v>
      </c>
      <c r="E19" s="45" t="s">
        <v>78</v>
      </c>
      <c r="F19" t="s">
        <v>79</v>
      </c>
    </row>
    <row r="23" spans="1:6">
      <c r="A23" s="81" t="s">
        <v>167</v>
      </c>
    </row>
  </sheetData>
  <phoneticPr fontId="32" type="noConversion"/>
  <hyperlinks>
    <hyperlink ref="D3" r:id="rId1"/>
    <hyperlink ref="D19" r:id="rId2"/>
    <hyperlink ref="D5" r:id="rId3"/>
    <hyperlink ref="D11" r:id="rId4"/>
    <hyperlink ref="D17" r:id="rId5"/>
    <hyperlink ref="D9" r:id="rId6"/>
    <hyperlink ref="D7" r:id="rId7"/>
    <hyperlink ref="D13" r:id="rId8"/>
    <hyperlink ref="D15" r:id="rId9"/>
  </hyperlinks>
  <pageMargins left="0.7" right="0.7" top="0.75" bottom="0.75" header="0.3" footer="0.3"/>
  <pageSetup paperSize="9" scale="80" orientation="landscape" r:id="rId1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KGAST - Kennzahlen</vt:lpstr>
      <vt:lpstr>KGAST - Beschreibend</vt:lpstr>
      <vt:lpstr>Kontaktdaten</vt:lpstr>
      <vt:lpstr>'KGAST - Beschreibend'!Druckbereich</vt:lpstr>
      <vt:lpstr>'KGAST - Kennzahlen'!Druckbereich</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Alexandra Müller</cp:lastModifiedBy>
  <cp:lastPrinted>2018-12-12T13:16:36Z</cp:lastPrinted>
  <dcterms:created xsi:type="dcterms:W3CDTF">2010-04-23T11:17:44Z</dcterms:created>
  <dcterms:modified xsi:type="dcterms:W3CDTF">2020-05-04T12:57:18Z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Classification">
    <vt:lpwstr>Unrestricted</vt:lpwstr>
  </property>
  <property fmtid="{D5CDD505-2E9C-101B-9397-08002B2CF9AE}" pid="4" name="_NewReviewCycle">
    <vt:lpwstr/>
  </property>
  <property fmtid="{D5CDD505-2E9C-101B-9397-08002B2CF9AE}" pid="5" name="Language">
    <vt:lpwstr>1033</vt:lpwstr>
  </property>
  <property fmtid="{D5CDD505-2E9C-101B-9397-08002B2CF9AE}" pid="6" name="Create_Backup">
    <vt:lpwstr>3</vt:lpwstr>
  </property>
  <property fmtid="{D5CDD505-2E9C-101B-9397-08002B2CF9AE}" pid="7" name="Workbook_Font">
    <vt:lpwstr>Frutiger 45 Light</vt:lpwstr>
  </property>
  <property fmtid="{D5CDD505-2E9C-101B-9397-08002B2CF9AE}" pid="8" name="Workbook_FontSize">
    <vt:lpwstr>10</vt:lpwstr>
  </property>
  <property fmtid="{D5CDD505-2E9C-101B-9397-08002B2CF9AE}" pid="9" name="Average_Translated">
    <vt:lpwstr>Average</vt:lpwstr>
  </property>
  <property fmtid="{D5CDD505-2E9C-101B-9397-08002B2CF9AE}" pid="10" name="Thick_Lines">
    <vt:lpwstr>0</vt:lpwstr>
  </property>
  <property fmtid="{D5CDD505-2E9C-101B-9397-08002B2CF9AE}" pid="11" name="Num_Categories_On_XAxis">
    <vt:lpwstr>6</vt:lpwstr>
  </property>
  <property fmtid="{D5CDD505-2E9C-101B-9397-08002B2CF9AE}" pid="12" name="Share_PX_Label">
    <vt:lpwstr>Stock price</vt:lpwstr>
  </property>
  <property fmtid="{D5CDD505-2E9C-101B-9397-08002B2CF9AE}" pid="13" name="Volume_Label">
    <vt:lpwstr>Volume (000s)</vt:lpwstr>
  </property>
  <property fmtid="{D5CDD505-2E9C-101B-9397-08002B2CF9AE}" pid="14" name="Stock_Volume_XAxis_Label">
    <vt:lpwstr>Closing date</vt:lpwstr>
  </property>
  <property fmtid="{D5CDD505-2E9C-101B-9397-08002B2CF9AE}" pid="15" name="Pie_Chart_Labels">
    <vt:lpwstr>-1</vt:lpwstr>
  </property>
  <property fmtid="{D5CDD505-2E9C-101B-9397-08002B2CF9AE}" pid="16" name="Pie_Chart_Legend">
    <vt:lpwstr>0</vt:lpwstr>
  </property>
  <property fmtid="{D5CDD505-2E9C-101B-9397-08002B2CF9AE}" pid="17" name="Annotation_Add_Date">
    <vt:lpwstr>-1</vt:lpwstr>
  </property>
  <property fmtid="{D5CDD505-2E9C-101B-9397-08002B2CF9AE}" pid="18" name="Annotation_Date_Bold">
    <vt:lpwstr>-1</vt:lpwstr>
  </property>
  <property fmtid="{D5CDD505-2E9C-101B-9397-08002B2CF9AE}" pid="19" name="Annotation_Date_Format">
    <vt:lpwstr>F1</vt:lpwstr>
  </property>
  <property fmtid="{D5CDD505-2E9C-101B-9397-08002B2CF9AE}" pid="20" name="ShowGridlines">
    <vt:lpwstr>-1</vt:lpwstr>
  </property>
  <property fmtid="{D5CDD505-2E9C-101B-9397-08002B2CF9AE}" pid="21" name="ShowYAxis">
    <vt:lpwstr>0</vt:lpwstr>
  </property>
  <property fmtid="{D5CDD505-2E9C-101B-9397-08002B2CF9AE}" pid="22" name="UseStackWhiteBorder">
    <vt:lpwstr>-1</vt:lpwstr>
  </property>
  <property fmtid="{D5CDD505-2E9C-101B-9397-08002B2CF9AE}" pid="23" name="UseDashStyle">
    <vt:lpwstr>0</vt:lpwstr>
  </property>
  <property fmtid="{D5CDD505-2E9C-101B-9397-08002B2CF9AE}" pid="24" name="_SIProp12DataClass+304a34c9-5b17-4e2a-bdc3-dec6a43f35e7">
    <vt:lpwstr>v=1.2&gt;I=304a34c9-5b17-4e2a-bdc3-dec6a43f35e7&amp;N=Unrestricted&amp;V=1.3&amp;U=S-1-5-21-3718294971-3193642644-4012788348-32990&amp;D=R%c3%bcttimann%2c+Radhia+(WDIR+321)&amp;A=Associated&amp;H=False</vt:lpwstr>
  </property>
</Properties>
</file>