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645" yWindow="-120" windowWidth="26340" windowHeight="11850" tabRatio="729"/>
  </bookViews>
  <sheets>
    <sheet name="Schweiz (inkl. WW)" sheetId="8" r:id="rId1"/>
  </sheets>
  <calcPr calcId="145621"/>
</workbook>
</file>

<file path=xl/calcChain.xml><?xml version="1.0" encoding="utf-8"?>
<calcChain xmlns="http://schemas.openxmlformats.org/spreadsheetml/2006/main">
  <c r="D4" i="8" l="1"/>
  <c r="E4" i="8"/>
  <c r="D29" i="8"/>
  <c r="D17" i="8"/>
  <c r="E29" i="8"/>
  <c r="E17" i="8"/>
  <c r="D42" i="8" l="1"/>
  <c r="E42" i="8"/>
</calcChain>
</file>

<file path=xl/sharedStrings.xml><?xml version="1.0" encoding="utf-8"?>
<sst xmlns="http://schemas.openxmlformats.org/spreadsheetml/2006/main" count="163" uniqueCount="100">
  <si>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</si>
  <si>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</si>
  <si>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</si>
  <si>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</si>
  <si>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</si>
  <si>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</si>
  <si>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</si>
  <si>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</si>
  <si>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</si>
  <si>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</si>
  <si>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</si>
  <si>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</si>
  <si>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</si>
  <si>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</si>
  <si>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</si>
  <si>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</si>
  <si>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</si>
  <si>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</si>
  <si>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</si>
  <si>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</si>
  <si>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</si>
  <si>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</si>
  <si>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</si>
  <si>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</si>
  <si>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</si>
  <si>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</si>
  <si>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</si>
  <si>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</si>
  <si>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</si>
  <si>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</si>
  <si>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</si>
  <si>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</si>
  <si>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</si>
  <si>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</si>
  <si>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</si>
  <si>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</si>
  <si>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</si>
  <si>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</si>
  <si>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</si>
  <si>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</si>
  <si>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</si>
  <si>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</si>
  <si>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</si>
  <si>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</si>
  <si>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</si>
  <si>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</si>
  <si>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</si>
  <si>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</si>
  <si>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</si>
  <si>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</si>
  <si>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</si>
  <si>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</si>
  <si>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</si>
  <si>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</si>
  <si>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</si>
  <si>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</si>
  <si>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</si>
  <si>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</si>
  <si>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</si>
  <si>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</si>
  <si>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</si>
  <si>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</si>
  <si>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</si>
  <si>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</si>
  <si>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</si>
  <si>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</si>
  <si>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</si>
  <si>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</si>
  <si>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</si>
  <si>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</si>
  <si>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</si>
  <si>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</si>
  <si>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</si>
  <si>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</si>
  <si>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</si>
  <si>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</si>
  <si>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</si>
  <si>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</si>
  <si>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</si>
  <si>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</si>
  <si>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</si>
  <si>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</si>
  <si>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</si>
  <si>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</si>
  <si>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</si>
  <si>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</si>
  <si>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</si>
  <si>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</si>
  <si>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</si>
  <si>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</si>
  <si>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</si>
  <si>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</si>
  <si>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Swiss Prime Anlagestiftung</t>
  </si>
  <si>
    <t>SPA Immobilien Schweiz</t>
  </si>
  <si>
    <t xml:space="preserve">Immobilien Schweiz Alter und Gesundheit </t>
  </si>
  <si>
    <t>Total (34)</t>
  </si>
  <si>
    <t>Kennzahlen Anlagestiftungen mit Schweizer Immobilien-Anlagegruppen - 2019 (Basis Jahresabschlüsse)</t>
  </si>
  <si>
    <t>Gewerbeimmobilien Schweiz  DAGSIS</t>
  </si>
  <si>
    <t>CSA Real Estate Switzerland*</t>
  </si>
  <si>
    <t>Die Anlagestiftung Immobilien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</si>
</sst>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2" fontId="38" fillId="0" borderId="1" xfId="0" quotePrefix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38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164" fontId="1" fillId="0" borderId="10" xfId="0" applyNumberFormat="1" applyFont="1" applyFill="1" applyBorder="1" applyAlignment="1">
      <alignment horizontal="right" vertical="center" wrapText="1"/>
    </xf>
    <xf numFmtId="2" fontId="1" fillId="0" borderId="1" xfId="0" quotePrefix="1" applyNumberFormat="1" applyFont="1" applyFill="1" applyBorder="1" applyAlignment="1">
      <alignment horizontal="right" vertical="center" wrapText="1"/>
    </xf>
    <xf numFmtId="2" fontId="1" fillId="0" borderId="3" xfId="0" quotePrefix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8"/>
  <sheetViews>
    <sheetView showGridLines="0" tabSelected="1" view="pageLayout" zoomScale="80" zoomScaleNormal="100" zoomScalePageLayoutView="80" workbookViewId="0">
      <selection activeCell="N45" sqref="N45"/>
    </sheetView>
  </sheetViews>
  <sheetFormatPr defaultColWidth="1.140625" defaultRowHeight="12.75" outlineLevelCol="1" x14ac:dyDescent="0.2"/>
  <cols>
    <col min="1" max="1" width="47.2851562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35"/>
  </cols>
  <sheetData>
    <row r="1" spans="1:21" s="5" customFormat="1" ht="18" x14ac:dyDescent="0.2">
      <c r="A1" s="23" t="s">
        <v>96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21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2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86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88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21" s="1" customFormat="1" ht="15" customHeight="1" x14ac:dyDescent="0.2">
      <c r="A4" s="15" t="s">
        <v>26</v>
      </c>
      <c r="B4" s="12"/>
      <c r="C4" s="12"/>
      <c r="D4" s="25">
        <f>SUM(D5:D16)</f>
        <v>15190</v>
      </c>
      <c r="E4" s="25">
        <f>SUM(E5:E16)</f>
        <v>13525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21" ht="15" customHeight="1" x14ac:dyDescent="0.2">
      <c r="A5" s="60" t="s">
        <v>72</v>
      </c>
      <c r="B5" s="61" t="s">
        <v>73</v>
      </c>
      <c r="C5" s="62" t="s">
        <v>74</v>
      </c>
      <c r="D5" s="63">
        <v>285</v>
      </c>
      <c r="E5" s="63">
        <v>211</v>
      </c>
      <c r="F5" s="64">
        <v>8.65</v>
      </c>
      <c r="G5" s="65">
        <v>20.309999999999999</v>
      </c>
      <c r="H5" s="66">
        <v>74.69</v>
      </c>
      <c r="I5" s="65">
        <v>0.27</v>
      </c>
      <c r="J5" s="65">
        <v>0.3</v>
      </c>
      <c r="K5" s="65">
        <v>5.95</v>
      </c>
      <c r="L5" s="65">
        <v>4.62</v>
      </c>
      <c r="M5" s="65">
        <v>2.44</v>
      </c>
      <c r="N5" s="65">
        <v>85.01</v>
      </c>
      <c r="O5" s="65">
        <v>6.13</v>
      </c>
      <c r="P5" s="67"/>
      <c r="Q5" s="68">
        <v>43373</v>
      </c>
      <c r="R5" s="35"/>
      <c r="S5" s="35"/>
      <c r="T5" s="35"/>
      <c r="U5" s="35"/>
    </row>
    <row r="6" spans="1:21" ht="15" customHeight="1" x14ac:dyDescent="0.2">
      <c r="A6" s="49" t="s">
        <v>19</v>
      </c>
      <c r="B6" s="55" t="s">
        <v>6</v>
      </c>
      <c r="C6" s="56" t="s">
        <v>47</v>
      </c>
      <c r="D6" s="32">
        <v>1743</v>
      </c>
      <c r="E6" s="57">
        <v>1552</v>
      </c>
      <c r="F6" s="50">
        <v>5.91</v>
      </c>
      <c r="G6" s="51">
        <v>4.93</v>
      </c>
      <c r="H6" s="52">
        <v>77.87</v>
      </c>
      <c r="I6" s="51">
        <v>0.27</v>
      </c>
      <c r="J6" s="51">
        <v>0.31</v>
      </c>
      <c r="K6" s="51">
        <v>4.79</v>
      </c>
      <c r="L6" s="51">
        <v>4.17</v>
      </c>
      <c r="M6" s="51">
        <v>3.15</v>
      </c>
      <c r="N6" s="51">
        <v>97.67</v>
      </c>
      <c r="O6" s="51">
        <v>4.79</v>
      </c>
      <c r="P6" s="54">
        <v>5.5</v>
      </c>
      <c r="Q6" s="53">
        <v>43555</v>
      </c>
      <c r="R6" s="35"/>
      <c r="S6" s="35"/>
      <c r="T6" s="35"/>
      <c r="U6" s="35"/>
    </row>
    <row r="7" spans="1:21" s="58" customFormat="1" ht="15" customHeight="1" x14ac:dyDescent="0.2">
      <c r="A7" s="49" t="s">
        <v>4</v>
      </c>
      <c r="B7" s="55" t="s">
        <v>40</v>
      </c>
      <c r="C7" s="56" t="s">
        <v>45</v>
      </c>
      <c r="D7" s="87">
        <v>2514</v>
      </c>
      <c r="E7" s="87">
        <v>2433</v>
      </c>
      <c r="F7" s="50">
        <v>5.32</v>
      </c>
      <c r="G7" s="92">
        <v>0</v>
      </c>
      <c r="H7" s="93">
        <v>78.37</v>
      </c>
      <c r="I7" s="52">
        <v>0.46</v>
      </c>
      <c r="J7" s="52">
        <v>0.48</v>
      </c>
      <c r="K7" s="51">
        <v>5.75</v>
      </c>
      <c r="L7" s="51">
        <v>5.49</v>
      </c>
      <c r="M7" s="51">
        <v>2.4500000000000002</v>
      </c>
      <c r="N7" s="51">
        <v>75</v>
      </c>
      <c r="O7" s="51">
        <v>5.92</v>
      </c>
      <c r="P7" s="54">
        <v>5.3</v>
      </c>
      <c r="Q7" s="53">
        <v>43769</v>
      </c>
    </row>
    <row r="8" spans="1:21" ht="15" customHeight="1" x14ac:dyDescent="0.2">
      <c r="A8" s="60" t="s">
        <v>2</v>
      </c>
      <c r="B8" s="61" t="s">
        <v>82</v>
      </c>
      <c r="C8" s="69" t="s">
        <v>55</v>
      </c>
      <c r="D8" s="63">
        <v>924</v>
      </c>
      <c r="E8" s="63">
        <v>690</v>
      </c>
      <c r="F8" s="64">
        <v>9.4600000000000009</v>
      </c>
      <c r="G8" s="65">
        <v>21.18</v>
      </c>
      <c r="H8" s="66">
        <v>73.36</v>
      </c>
      <c r="I8" s="65">
        <v>0.56000000000000005</v>
      </c>
      <c r="J8" s="65">
        <v>0.75</v>
      </c>
      <c r="K8" s="65">
        <v>4.12</v>
      </c>
      <c r="L8" s="65">
        <v>3.2</v>
      </c>
      <c r="M8" s="73" t="s">
        <v>22</v>
      </c>
      <c r="N8" s="73" t="s">
        <v>22</v>
      </c>
      <c r="O8" s="65">
        <v>4.6500000000000004</v>
      </c>
      <c r="P8" s="67">
        <v>4.4000000000000004</v>
      </c>
      <c r="Q8" s="68">
        <v>43281</v>
      </c>
      <c r="R8" s="35"/>
      <c r="S8" s="35"/>
      <c r="T8" s="35"/>
      <c r="U8" s="35"/>
    </row>
    <row r="9" spans="1:21" ht="15" customHeight="1" x14ac:dyDescent="0.2">
      <c r="A9" s="60" t="s">
        <v>91</v>
      </c>
      <c r="B9" s="74" t="s">
        <v>90</v>
      </c>
      <c r="C9" s="69"/>
      <c r="D9" s="63">
        <v>220</v>
      </c>
      <c r="E9" s="63">
        <v>197</v>
      </c>
      <c r="F9" s="64">
        <v>4.46</v>
      </c>
      <c r="G9" s="65">
        <v>10.130000000000001</v>
      </c>
      <c r="H9" s="66">
        <v>70.87</v>
      </c>
      <c r="I9" s="65">
        <v>0.5</v>
      </c>
      <c r="J9" s="65">
        <v>0.57999999999999996</v>
      </c>
      <c r="K9" s="65">
        <v>3.7</v>
      </c>
      <c r="L9" s="65">
        <v>3.8</v>
      </c>
      <c r="M9" s="65">
        <v>2.37</v>
      </c>
      <c r="N9" s="65">
        <v>100</v>
      </c>
      <c r="O9" s="65">
        <v>4.0599999999999996</v>
      </c>
      <c r="P9" s="67"/>
      <c r="Q9" s="68">
        <v>43373</v>
      </c>
      <c r="R9" s="35"/>
      <c r="S9" s="35"/>
      <c r="T9" s="35"/>
      <c r="U9" s="35"/>
    </row>
    <row r="10" spans="1:21" s="58" customFormat="1" ht="15" customHeight="1" x14ac:dyDescent="0.2">
      <c r="A10" s="49" t="s">
        <v>32</v>
      </c>
      <c r="B10" s="55" t="s">
        <v>71</v>
      </c>
      <c r="C10" s="56" t="s">
        <v>51</v>
      </c>
      <c r="D10" s="87">
        <v>1035</v>
      </c>
      <c r="E10" s="87">
        <v>753</v>
      </c>
      <c r="F10" s="50">
        <v>5.55</v>
      </c>
      <c r="G10" s="51">
        <v>25.5</v>
      </c>
      <c r="H10" s="52">
        <v>83.73</v>
      </c>
      <c r="I10" s="51">
        <v>0.28000000000000003</v>
      </c>
      <c r="J10" s="51">
        <v>0.38</v>
      </c>
      <c r="K10" s="51">
        <v>6.39</v>
      </c>
      <c r="L10" s="51">
        <v>4.53</v>
      </c>
      <c r="M10" s="51">
        <v>4.9000000000000004</v>
      </c>
      <c r="N10" s="51">
        <v>100.21</v>
      </c>
      <c r="O10" s="51">
        <v>6.47</v>
      </c>
      <c r="P10" s="91">
        <v>5.5</v>
      </c>
      <c r="Q10" s="53">
        <v>43738</v>
      </c>
    </row>
    <row r="11" spans="1:21" s="58" customFormat="1" ht="15" customHeight="1" x14ac:dyDescent="0.2">
      <c r="A11" s="49" t="s">
        <v>84</v>
      </c>
      <c r="B11" s="55" t="s">
        <v>40</v>
      </c>
      <c r="C11" s="56" t="s">
        <v>84</v>
      </c>
      <c r="D11" s="87">
        <v>271</v>
      </c>
      <c r="E11" s="87">
        <v>209</v>
      </c>
      <c r="F11" s="50">
        <v>6.59</v>
      </c>
      <c r="G11" s="51">
        <v>21.43</v>
      </c>
      <c r="H11" s="52">
        <v>76.31</v>
      </c>
      <c r="I11" s="51">
        <v>0.5</v>
      </c>
      <c r="J11" s="51">
        <v>0.66</v>
      </c>
      <c r="K11" s="51">
        <v>3.65</v>
      </c>
      <c r="L11" s="51">
        <v>3.5</v>
      </c>
      <c r="M11" s="86" t="s">
        <v>22</v>
      </c>
      <c r="N11" s="86" t="s">
        <v>22</v>
      </c>
      <c r="O11" s="51">
        <v>3.82</v>
      </c>
      <c r="P11" s="54"/>
      <c r="Q11" s="53">
        <v>43738</v>
      </c>
    </row>
    <row r="12" spans="1:21" s="58" customFormat="1" ht="15" customHeight="1" x14ac:dyDescent="0.2">
      <c r="A12" s="49" t="s">
        <v>84</v>
      </c>
      <c r="B12" s="55" t="s">
        <v>89</v>
      </c>
      <c r="C12" s="56"/>
      <c r="D12" s="87">
        <v>371</v>
      </c>
      <c r="E12" s="87">
        <v>275</v>
      </c>
      <c r="F12" s="50">
        <v>0.96</v>
      </c>
      <c r="G12" s="51">
        <v>20.81</v>
      </c>
      <c r="H12" s="52">
        <v>73.03</v>
      </c>
      <c r="I12" s="51">
        <v>0.39</v>
      </c>
      <c r="J12" s="51">
        <v>0.53</v>
      </c>
      <c r="K12" s="51">
        <v>6.31</v>
      </c>
      <c r="L12" s="51">
        <v>4.96</v>
      </c>
      <c r="M12" s="86" t="s">
        <v>22</v>
      </c>
      <c r="N12" s="86" t="s">
        <v>22</v>
      </c>
      <c r="O12" s="51">
        <v>6.31</v>
      </c>
      <c r="P12" s="54"/>
      <c r="Q12" s="53">
        <v>43738</v>
      </c>
    </row>
    <row r="13" spans="1:21" s="59" customFormat="1" ht="15" customHeight="1" x14ac:dyDescent="0.2">
      <c r="A13" s="60" t="s">
        <v>34</v>
      </c>
      <c r="B13" s="75" t="s">
        <v>31</v>
      </c>
      <c r="C13" s="69" t="s">
        <v>59</v>
      </c>
      <c r="D13" s="63">
        <v>534</v>
      </c>
      <c r="E13" s="63">
        <v>421</v>
      </c>
      <c r="F13" s="64">
        <v>6.29</v>
      </c>
      <c r="G13" s="71">
        <v>16.600000000000001</v>
      </c>
      <c r="H13" s="71">
        <v>66.989999999999995</v>
      </c>
      <c r="I13" s="65">
        <v>0.59</v>
      </c>
      <c r="J13" s="65">
        <v>0.77</v>
      </c>
      <c r="K13" s="65">
        <v>4.17</v>
      </c>
      <c r="L13" s="65">
        <v>3.43</v>
      </c>
      <c r="M13" s="73" t="s">
        <v>22</v>
      </c>
      <c r="N13" s="73" t="s">
        <v>22</v>
      </c>
      <c r="O13" s="65">
        <v>4.4000000000000004</v>
      </c>
      <c r="P13" s="67">
        <v>43465</v>
      </c>
      <c r="Q13" s="68">
        <v>43281</v>
      </c>
      <c r="S13" s="58"/>
    </row>
    <row r="14" spans="1:21" s="59" customFormat="1" ht="15" customHeight="1" x14ac:dyDescent="0.2">
      <c r="A14" s="60" t="s">
        <v>11</v>
      </c>
      <c r="B14" s="61" t="s">
        <v>3</v>
      </c>
      <c r="C14" s="69" t="s">
        <v>48</v>
      </c>
      <c r="D14" s="63">
        <v>1865</v>
      </c>
      <c r="E14" s="63">
        <v>1689</v>
      </c>
      <c r="F14" s="64">
        <v>3.25</v>
      </c>
      <c r="G14" s="65">
        <v>3.59</v>
      </c>
      <c r="H14" s="66">
        <v>77.599999999999994</v>
      </c>
      <c r="I14" s="65">
        <v>0.24</v>
      </c>
      <c r="J14" s="65">
        <v>0.27</v>
      </c>
      <c r="K14" s="65">
        <v>7.13</v>
      </c>
      <c r="L14" s="65">
        <v>6.42</v>
      </c>
      <c r="M14" s="65">
        <v>3.23</v>
      </c>
      <c r="N14" s="65">
        <v>101.21</v>
      </c>
      <c r="O14" s="65">
        <v>7.37</v>
      </c>
      <c r="P14" s="67">
        <v>5.3</v>
      </c>
      <c r="Q14" s="68">
        <v>43465</v>
      </c>
      <c r="S14" s="58"/>
    </row>
    <row r="15" spans="1:21" s="58" customFormat="1" ht="15" customHeight="1" x14ac:dyDescent="0.2">
      <c r="A15" s="60" t="s">
        <v>12</v>
      </c>
      <c r="B15" s="61" t="s">
        <v>3</v>
      </c>
      <c r="C15" s="69" t="s">
        <v>44</v>
      </c>
      <c r="D15" s="63">
        <v>3531</v>
      </c>
      <c r="E15" s="63">
        <v>3299</v>
      </c>
      <c r="F15" s="64">
        <v>4.66</v>
      </c>
      <c r="G15" s="71">
        <v>0.65</v>
      </c>
      <c r="H15" s="72">
        <v>77.84</v>
      </c>
      <c r="I15" s="65">
        <v>0.24</v>
      </c>
      <c r="J15" s="65">
        <v>0.26</v>
      </c>
      <c r="K15" s="65">
        <v>5.83</v>
      </c>
      <c r="L15" s="65">
        <v>5.41</v>
      </c>
      <c r="M15" s="65">
        <v>3.05</v>
      </c>
      <c r="N15" s="65">
        <v>99.52</v>
      </c>
      <c r="O15" s="65">
        <v>6.02</v>
      </c>
      <c r="P15" s="67">
        <v>5</v>
      </c>
      <c r="Q15" s="68">
        <v>43465</v>
      </c>
    </row>
    <row r="16" spans="1:21" s="58" customFormat="1" ht="15" customHeight="1" x14ac:dyDescent="0.2">
      <c r="A16" s="60" t="s">
        <v>10</v>
      </c>
      <c r="B16" s="61" t="s">
        <v>13</v>
      </c>
      <c r="C16" s="69" t="s">
        <v>49</v>
      </c>
      <c r="D16" s="63">
        <v>1897</v>
      </c>
      <c r="E16" s="63">
        <v>1796</v>
      </c>
      <c r="F16" s="64">
        <v>7.19</v>
      </c>
      <c r="G16" s="65">
        <v>0.51</v>
      </c>
      <c r="H16" s="66">
        <v>74.42</v>
      </c>
      <c r="I16" s="65">
        <v>0.67</v>
      </c>
      <c r="J16" s="65">
        <v>0.75</v>
      </c>
      <c r="K16" s="65">
        <v>4.8099999999999996</v>
      </c>
      <c r="L16" s="65">
        <v>4.38</v>
      </c>
      <c r="M16" s="73" t="s">
        <v>22</v>
      </c>
      <c r="N16" s="73" t="s">
        <v>22</v>
      </c>
      <c r="O16" s="65">
        <v>4.83</v>
      </c>
      <c r="P16" s="67">
        <v>6.7</v>
      </c>
      <c r="Q16" s="68">
        <v>43465</v>
      </c>
    </row>
    <row r="17" spans="1:21" ht="15" customHeight="1" x14ac:dyDescent="0.2">
      <c r="A17" s="29" t="s">
        <v>27</v>
      </c>
      <c r="B17" s="28"/>
      <c r="C17" s="28"/>
      <c r="D17" s="25">
        <f>SUM(D18:D28)</f>
        <v>8269</v>
      </c>
      <c r="E17" s="25">
        <f>SUM(E18:E28)</f>
        <v>7246</v>
      </c>
      <c r="F17" s="16"/>
      <c r="G17" s="17"/>
      <c r="H17" s="18"/>
      <c r="I17" s="17"/>
      <c r="J17" s="17"/>
      <c r="K17" s="17"/>
      <c r="L17" s="17"/>
      <c r="M17" s="17"/>
      <c r="N17" s="17"/>
      <c r="O17" s="17"/>
      <c r="P17" s="19"/>
      <c r="Q17" s="20"/>
      <c r="R17" s="35"/>
      <c r="S17" s="35"/>
      <c r="T17" s="35"/>
      <c r="U17" s="35"/>
    </row>
    <row r="18" spans="1:21" ht="15" customHeight="1" x14ac:dyDescent="0.2">
      <c r="A18" s="49" t="s">
        <v>19</v>
      </c>
      <c r="B18" s="55" t="s">
        <v>5</v>
      </c>
      <c r="C18" s="56" t="s">
        <v>52</v>
      </c>
      <c r="D18" s="32">
        <v>783</v>
      </c>
      <c r="E18" s="57">
        <v>725</v>
      </c>
      <c r="F18" s="50">
        <v>4.79</v>
      </c>
      <c r="G18" s="51">
        <v>3.18</v>
      </c>
      <c r="H18" s="52">
        <v>84.78</v>
      </c>
      <c r="I18" s="51">
        <v>0.28000000000000003</v>
      </c>
      <c r="J18" s="51">
        <v>0.3</v>
      </c>
      <c r="K18" s="51">
        <v>4.2</v>
      </c>
      <c r="L18" s="51">
        <v>3.78</v>
      </c>
      <c r="M18" s="51">
        <v>3.55</v>
      </c>
      <c r="N18" s="51">
        <v>108.67</v>
      </c>
      <c r="O18" s="51">
        <v>4.2</v>
      </c>
      <c r="P18" s="54">
        <v>5.5</v>
      </c>
      <c r="Q18" s="53">
        <v>43555</v>
      </c>
      <c r="R18" s="35"/>
      <c r="S18" s="35"/>
      <c r="T18" s="35"/>
      <c r="U18" s="35"/>
    </row>
    <row r="19" spans="1:21" s="58" customFormat="1" ht="15" customHeight="1" x14ac:dyDescent="0.2">
      <c r="A19" s="49" t="s">
        <v>4</v>
      </c>
      <c r="B19" s="55" t="s">
        <v>41</v>
      </c>
      <c r="C19" s="56" t="s">
        <v>62</v>
      </c>
      <c r="D19" s="87">
        <v>866</v>
      </c>
      <c r="E19" s="87">
        <v>842</v>
      </c>
      <c r="F19" s="50">
        <v>6.99</v>
      </c>
      <c r="G19" s="51">
        <v>0</v>
      </c>
      <c r="H19" s="52">
        <v>75.84</v>
      </c>
      <c r="I19" s="51">
        <v>0.49</v>
      </c>
      <c r="J19" s="51">
        <v>0.51</v>
      </c>
      <c r="K19" s="51">
        <v>5.05</v>
      </c>
      <c r="L19" s="51">
        <v>4.8099999999999996</v>
      </c>
      <c r="M19" s="51">
        <v>3.2</v>
      </c>
      <c r="N19" s="51">
        <v>100</v>
      </c>
      <c r="O19" s="51">
        <v>5.07</v>
      </c>
      <c r="P19" s="54"/>
      <c r="Q19" s="53">
        <v>43769</v>
      </c>
    </row>
    <row r="20" spans="1:21" s="59" customFormat="1" ht="15" customHeight="1" x14ac:dyDescent="0.2">
      <c r="A20" s="49" t="s">
        <v>2</v>
      </c>
      <c r="B20" s="55" t="s">
        <v>70</v>
      </c>
      <c r="C20" s="56" t="s">
        <v>53</v>
      </c>
      <c r="D20" s="87">
        <v>1672</v>
      </c>
      <c r="E20" s="87">
        <v>1282</v>
      </c>
      <c r="F20" s="50">
        <v>8.57</v>
      </c>
      <c r="G20" s="51">
        <v>21.23</v>
      </c>
      <c r="H20" s="52">
        <v>78.81</v>
      </c>
      <c r="I20" s="51">
        <v>0.52</v>
      </c>
      <c r="J20" s="51">
        <v>0.66</v>
      </c>
      <c r="K20" s="51">
        <v>3.82</v>
      </c>
      <c r="L20" s="51">
        <v>3.19</v>
      </c>
      <c r="M20" s="86" t="s">
        <v>22</v>
      </c>
      <c r="N20" s="86" t="s">
        <v>22</v>
      </c>
      <c r="O20" s="51">
        <v>4.03</v>
      </c>
      <c r="P20" s="54"/>
      <c r="Q20" s="53">
        <v>43646</v>
      </c>
      <c r="S20" s="58"/>
    </row>
    <row r="21" spans="1:21" s="59" customFormat="1" ht="15" customHeight="1" x14ac:dyDescent="0.2">
      <c r="A21" s="49" t="s">
        <v>25</v>
      </c>
      <c r="B21" s="55" t="s">
        <v>78</v>
      </c>
      <c r="C21" s="56" t="s">
        <v>61</v>
      </c>
      <c r="D21" s="57">
        <v>416</v>
      </c>
      <c r="E21" s="57">
        <v>402</v>
      </c>
      <c r="F21" s="50">
        <v>10.210000000000001</v>
      </c>
      <c r="G21" s="51">
        <v>1.7</v>
      </c>
      <c r="H21" s="52">
        <v>77.62</v>
      </c>
      <c r="I21" s="51">
        <v>0.43</v>
      </c>
      <c r="J21" s="51">
        <v>0.46</v>
      </c>
      <c r="K21" s="51">
        <v>4.3</v>
      </c>
      <c r="L21" s="51">
        <v>4.6399999999999997</v>
      </c>
      <c r="M21" s="86" t="s">
        <v>22</v>
      </c>
      <c r="N21" s="86" t="s">
        <v>22</v>
      </c>
      <c r="O21" s="51">
        <v>4.3099999999999996</v>
      </c>
      <c r="P21" s="54">
        <v>6</v>
      </c>
      <c r="Q21" s="53">
        <v>43646</v>
      </c>
      <c r="S21" s="58"/>
    </row>
    <row r="22" spans="1:21" s="59" customFormat="1" ht="15" customHeight="1" x14ac:dyDescent="0.2">
      <c r="A22" s="60" t="s">
        <v>34</v>
      </c>
      <c r="B22" s="61" t="s">
        <v>85</v>
      </c>
      <c r="C22" s="69"/>
      <c r="D22" s="70">
        <v>180</v>
      </c>
      <c r="E22" s="70">
        <v>150</v>
      </c>
      <c r="F22" s="64">
        <v>0.56000000000000005</v>
      </c>
      <c r="G22" s="65">
        <v>15</v>
      </c>
      <c r="H22" s="66">
        <v>83.21</v>
      </c>
      <c r="I22" s="65">
        <v>0.49</v>
      </c>
      <c r="J22" s="65">
        <v>0.59</v>
      </c>
      <c r="K22" s="65">
        <v>5.33</v>
      </c>
      <c r="L22" s="65">
        <v>4.54</v>
      </c>
      <c r="M22" s="65">
        <v>4.33</v>
      </c>
      <c r="N22" s="65">
        <v>99.95</v>
      </c>
      <c r="O22" s="65">
        <v>5.4</v>
      </c>
      <c r="P22" s="67">
        <v>43465</v>
      </c>
      <c r="Q22" s="68">
        <v>43281</v>
      </c>
      <c r="S22" s="58"/>
    </row>
    <row r="23" spans="1:21" s="59" customFormat="1" ht="15" customHeight="1" x14ac:dyDescent="0.2">
      <c r="A23" s="60" t="s">
        <v>11</v>
      </c>
      <c r="B23" s="61" t="s">
        <v>7</v>
      </c>
      <c r="C23" s="69" t="s">
        <v>57</v>
      </c>
      <c r="D23" s="63">
        <v>471</v>
      </c>
      <c r="E23" s="63">
        <v>414</v>
      </c>
      <c r="F23" s="64">
        <v>7.18</v>
      </c>
      <c r="G23" s="65">
        <v>7.99</v>
      </c>
      <c r="H23" s="66">
        <v>83.58</v>
      </c>
      <c r="I23" s="65">
        <v>0.21</v>
      </c>
      <c r="J23" s="65">
        <v>0.24</v>
      </c>
      <c r="K23" s="65">
        <v>6.14</v>
      </c>
      <c r="L23" s="65">
        <v>5.4</v>
      </c>
      <c r="M23" s="65">
        <v>3.63</v>
      </c>
      <c r="N23" s="65">
        <v>97.75</v>
      </c>
      <c r="O23" s="65">
        <v>6.39</v>
      </c>
      <c r="P23" s="67">
        <v>5.0999999999999996</v>
      </c>
      <c r="Q23" s="68">
        <v>43465</v>
      </c>
      <c r="S23" s="58"/>
    </row>
    <row r="24" spans="1:21" s="58" customFormat="1" ht="15" customHeight="1" x14ac:dyDescent="0.2">
      <c r="A24" s="60" t="s">
        <v>12</v>
      </c>
      <c r="B24" s="61" t="s">
        <v>7</v>
      </c>
      <c r="C24" s="69" t="s">
        <v>50</v>
      </c>
      <c r="D24" s="63">
        <v>1051</v>
      </c>
      <c r="E24" s="63">
        <v>990</v>
      </c>
      <c r="F24" s="64">
        <v>2.27</v>
      </c>
      <c r="G24" s="71">
        <v>2.27</v>
      </c>
      <c r="H24" s="72">
        <v>86.01</v>
      </c>
      <c r="I24" s="65">
        <v>0.15</v>
      </c>
      <c r="J24" s="65">
        <v>0.16</v>
      </c>
      <c r="K24" s="65">
        <v>6.19</v>
      </c>
      <c r="L24" s="65">
        <v>5.9</v>
      </c>
      <c r="M24" s="65">
        <v>3.99</v>
      </c>
      <c r="N24" s="65">
        <v>98.51</v>
      </c>
      <c r="O24" s="65">
        <v>6.46</v>
      </c>
      <c r="P24" s="67">
        <v>2.6</v>
      </c>
      <c r="Q24" s="68">
        <v>43465</v>
      </c>
    </row>
    <row r="25" spans="1:21" s="58" customFormat="1" ht="15" customHeight="1" x14ac:dyDescent="0.2">
      <c r="A25" s="49" t="s">
        <v>30</v>
      </c>
      <c r="B25" s="55" t="s">
        <v>79</v>
      </c>
      <c r="C25" s="56" t="s">
        <v>64</v>
      </c>
      <c r="D25" s="88">
        <v>1346</v>
      </c>
      <c r="E25" s="88">
        <v>1070</v>
      </c>
      <c r="F25" s="50">
        <v>4.01</v>
      </c>
      <c r="G25" s="51">
        <v>16.37</v>
      </c>
      <c r="H25" s="52">
        <v>70.66</v>
      </c>
      <c r="I25" s="51">
        <v>0.7</v>
      </c>
      <c r="J25" s="51">
        <v>0.89</v>
      </c>
      <c r="K25" s="51">
        <v>5.16</v>
      </c>
      <c r="L25" s="51">
        <v>4.17</v>
      </c>
      <c r="M25" s="89" t="s">
        <v>22</v>
      </c>
      <c r="N25" s="89" t="s">
        <v>22</v>
      </c>
      <c r="O25" s="51">
        <v>5.16</v>
      </c>
      <c r="P25" s="54"/>
      <c r="Q25" s="53">
        <v>43738</v>
      </c>
    </row>
    <row r="26" spans="1:21" s="58" customFormat="1" ht="15" customHeight="1" x14ac:dyDescent="0.2">
      <c r="A26" s="49" t="s">
        <v>99</v>
      </c>
      <c r="B26" s="55" t="s">
        <v>97</v>
      </c>
      <c r="C26" s="56"/>
      <c r="D26" s="88">
        <v>128</v>
      </c>
      <c r="E26" s="88">
        <v>105</v>
      </c>
      <c r="F26" s="50">
        <v>0</v>
      </c>
      <c r="G26" s="51">
        <v>20.11</v>
      </c>
      <c r="H26" s="52">
        <v>81.400000000000006</v>
      </c>
      <c r="I26" s="51">
        <v>0.88</v>
      </c>
      <c r="J26" s="51">
        <v>1.1200000000000001</v>
      </c>
      <c r="K26" s="51">
        <v>11.29</v>
      </c>
      <c r="L26" s="51">
        <v>8.93</v>
      </c>
      <c r="M26" s="89" t="s">
        <v>22</v>
      </c>
      <c r="N26" s="89" t="s">
        <v>22</v>
      </c>
      <c r="O26" s="51">
        <v>12.3</v>
      </c>
      <c r="P26" s="54"/>
      <c r="Q26" s="53">
        <v>43646</v>
      </c>
    </row>
    <row r="27" spans="1:21" ht="15" customHeight="1" x14ac:dyDescent="0.2">
      <c r="A27" s="49" t="s">
        <v>9</v>
      </c>
      <c r="B27" s="55" t="s">
        <v>24</v>
      </c>
      <c r="C27" s="56" t="s">
        <v>58</v>
      </c>
      <c r="D27" s="87">
        <v>693</v>
      </c>
      <c r="E27" s="87">
        <v>688</v>
      </c>
      <c r="F27" s="50">
        <v>5.44</v>
      </c>
      <c r="G27" s="51">
        <v>0</v>
      </c>
      <c r="H27" s="52">
        <v>75.239999999999995</v>
      </c>
      <c r="I27" s="51">
        <v>0.57999999999999996</v>
      </c>
      <c r="J27" s="51">
        <v>0.59</v>
      </c>
      <c r="K27" s="51">
        <v>4.2300000000000004</v>
      </c>
      <c r="L27" s="51">
        <v>4.22</v>
      </c>
      <c r="M27" s="51">
        <v>2.12</v>
      </c>
      <c r="N27" s="51">
        <v>62.59</v>
      </c>
      <c r="O27" s="51">
        <v>4.32</v>
      </c>
      <c r="P27" s="54"/>
      <c r="Q27" s="53">
        <v>43738</v>
      </c>
      <c r="R27" s="35"/>
      <c r="S27" s="35"/>
      <c r="T27" s="35"/>
      <c r="U27" s="35"/>
    </row>
    <row r="28" spans="1:21" s="58" customFormat="1" ht="15" customHeight="1" x14ac:dyDescent="0.2">
      <c r="A28" s="60" t="s">
        <v>10</v>
      </c>
      <c r="B28" s="61" t="s">
        <v>21</v>
      </c>
      <c r="C28" s="69" t="s">
        <v>54</v>
      </c>
      <c r="D28" s="63">
        <v>663</v>
      </c>
      <c r="E28" s="63">
        <v>578</v>
      </c>
      <c r="F28" s="64">
        <v>10.77</v>
      </c>
      <c r="G28" s="65">
        <v>6.63</v>
      </c>
      <c r="H28" s="66">
        <v>81.180000000000007</v>
      </c>
      <c r="I28" s="65">
        <v>0.68</v>
      </c>
      <c r="J28" s="65">
        <v>0.77</v>
      </c>
      <c r="K28" s="65">
        <v>3.18</v>
      </c>
      <c r="L28" s="65">
        <v>2.87</v>
      </c>
      <c r="M28" s="73" t="s">
        <v>22</v>
      </c>
      <c r="N28" s="73" t="s">
        <v>22</v>
      </c>
      <c r="O28" s="65">
        <v>3.18</v>
      </c>
      <c r="P28" s="67">
        <v>6</v>
      </c>
      <c r="Q28" s="68">
        <v>43465</v>
      </c>
    </row>
    <row r="29" spans="1:21" ht="15" customHeight="1" x14ac:dyDescent="0.2">
      <c r="A29" s="29" t="s">
        <v>28</v>
      </c>
      <c r="B29" s="28"/>
      <c r="C29" s="28"/>
      <c r="D29" s="25">
        <f>SUM(D30:D41)</f>
        <v>26419.9</v>
      </c>
      <c r="E29" s="25">
        <f>SUM(E30:E41)</f>
        <v>22043.3</v>
      </c>
      <c r="F29" s="16"/>
      <c r="G29" s="17"/>
      <c r="H29" s="18"/>
      <c r="I29" s="17"/>
      <c r="J29" s="17"/>
      <c r="K29" s="17"/>
      <c r="L29" s="17"/>
      <c r="M29" s="17"/>
      <c r="N29" s="17"/>
      <c r="O29" s="17"/>
      <c r="P29" s="19"/>
      <c r="Q29" s="20"/>
      <c r="R29" s="35"/>
      <c r="S29" s="35"/>
      <c r="T29" s="35"/>
      <c r="U29" s="35"/>
    </row>
    <row r="30" spans="1:21" s="58" customFormat="1" ht="15" customHeight="1" x14ac:dyDescent="0.2">
      <c r="A30" s="49" t="s">
        <v>2</v>
      </c>
      <c r="B30" s="55" t="s">
        <v>98</v>
      </c>
      <c r="C30" s="56" t="s">
        <v>42</v>
      </c>
      <c r="D30" s="87">
        <v>7621</v>
      </c>
      <c r="E30" s="87">
        <v>5653</v>
      </c>
      <c r="F30" s="50">
        <v>5.33</v>
      </c>
      <c r="G30" s="51">
        <v>20.48</v>
      </c>
      <c r="H30" s="52">
        <v>77.52</v>
      </c>
      <c r="I30" s="51">
        <v>0.55000000000000004</v>
      </c>
      <c r="J30" s="51">
        <v>0.73</v>
      </c>
      <c r="K30" s="51">
        <v>4.6900000000000004</v>
      </c>
      <c r="L30" s="51">
        <v>3.66</v>
      </c>
      <c r="M30" s="86">
        <v>3.55</v>
      </c>
      <c r="N30" s="86">
        <v>99.89</v>
      </c>
      <c r="O30" s="51">
        <v>4.17</v>
      </c>
      <c r="P30" s="54"/>
      <c r="Q30" s="53">
        <v>43646</v>
      </c>
    </row>
    <row r="31" spans="1:21" s="58" customFormat="1" ht="15" customHeight="1" x14ac:dyDescent="0.2">
      <c r="A31" s="49" t="s">
        <v>25</v>
      </c>
      <c r="B31" s="55" t="s">
        <v>35</v>
      </c>
      <c r="C31" s="56" t="s">
        <v>60</v>
      </c>
      <c r="D31" s="57">
        <v>901</v>
      </c>
      <c r="E31" s="57">
        <v>878</v>
      </c>
      <c r="F31" s="50">
        <v>10.35</v>
      </c>
      <c r="G31" s="51">
        <v>0.45</v>
      </c>
      <c r="H31" s="52">
        <v>72.58</v>
      </c>
      <c r="I31" s="51">
        <v>0.39</v>
      </c>
      <c r="J31" s="51">
        <v>0.39</v>
      </c>
      <c r="K31" s="51">
        <v>2.69</v>
      </c>
      <c r="L31" s="51">
        <v>3.31</v>
      </c>
      <c r="M31" s="86" t="s">
        <v>22</v>
      </c>
      <c r="N31" s="86" t="s">
        <v>22</v>
      </c>
      <c r="O31" s="51">
        <v>2.69</v>
      </c>
      <c r="P31" s="51">
        <v>5.46</v>
      </c>
      <c r="Q31" s="53">
        <v>43646</v>
      </c>
    </row>
    <row r="32" spans="1:21" ht="15" customHeight="1" x14ac:dyDescent="0.2">
      <c r="A32" s="60" t="s">
        <v>75</v>
      </c>
      <c r="B32" s="61" t="s">
        <v>23</v>
      </c>
      <c r="C32" s="69" t="s">
        <v>76</v>
      </c>
      <c r="D32" s="63">
        <v>616.1</v>
      </c>
      <c r="E32" s="63">
        <v>602.5</v>
      </c>
      <c r="F32" s="64">
        <v>10.61</v>
      </c>
      <c r="G32" s="65">
        <v>0</v>
      </c>
      <c r="H32" s="66">
        <v>67.790000000000006</v>
      </c>
      <c r="I32" s="65">
        <v>0.57999999999999996</v>
      </c>
      <c r="J32" s="65">
        <v>0.61</v>
      </c>
      <c r="K32" s="65">
        <v>7.15</v>
      </c>
      <c r="L32" s="65">
        <v>3.51</v>
      </c>
      <c r="M32" s="73" t="s">
        <v>22</v>
      </c>
      <c r="N32" s="73" t="s">
        <v>22</v>
      </c>
      <c r="O32" s="65">
        <v>3.56</v>
      </c>
      <c r="P32" s="68"/>
      <c r="Q32" s="68">
        <v>43465</v>
      </c>
    </row>
    <row r="33" spans="1:21" ht="15" customHeight="1" x14ac:dyDescent="0.2">
      <c r="A33" s="60" t="s">
        <v>75</v>
      </c>
      <c r="B33" s="61" t="s">
        <v>87</v>
      </c>
      <c r="C33" s="69"/>
      <c r="D33" s="63">
        <v>239.7</v>
      </c>
      <c r="E33" s="63">
        <v>187.5</v>
      </c>
      <c r="F33" s="64">
        <v>5.03</v>
      </c>
      <c r="G33" s="65">
        <v>16.07</v>
      </c>
      <c r="H33" s="66">
        <v>60.13</v>
      </c>
      <c r="I33" s="65">
        <v>0.75</v>
      </c>
      <c r="J33" s="65">
        <v>0.93</v>
      </c>
      <c r="K33" s="65">
        <v>6.74</v>
      </c>
      <c r="L33" s="65">
        <v>3.65</v>
      </c>
      <c r="M33" s="73" t="s">
        <v>22</v>
      </c>
      <c r="N33" s="73" t="s">
        <v>22</v>
      </c>
      <c r="O33" s="65">
        <v>4.38</v>
      </c>
      <c r="P33" s="68"/>
      <c r="Q33" s="68">
        <v>43465</v>
      </c>
    </row>
    <row r="34" spans="1:21" s="58" customFormat="1" ht="15" customHeight="1" x14ac:dyDescent="0.2">
      <c r="A34" s="60" t="s">
        <v>65</v>
      </c>
      <c r="B34" s="61" t="s">
        <v>66</v>
      </c>
      <c r="C34" s="69" t="s">
        <v>67</v>
      </c>
      <c r="D34" s="63">
        <v>661</v>
      </c>
      <c r="E34" s="63">
        <v>483</v>
      </c>
      <c r="F34" s="64">
        <v>7.95</v>
      </c>
      <c r="G34" s="65">
        <v>24.29</v>
      </c>
      <c r="H34" s="66">
        <v>67.36</v>
      </c>
      <c r="I34" s="65">
        <v>0.8</v>
      </c>
      <c r="J34" s="65">
        <v>1.03</v>
      </c>
      <c r="K34" s="65">
        <v>4.7699999999999996</v>
      </c>
      <c r="L34" s="65">
        <v>3.67</v>
      </c>
      <c r="M34" s="73" t="s">
        <v>22</v>
      </c>
      <c r="N34" s="73" t="s">
        <v>22</v>
      </c>
      <c r="O34" s="65">
        <v>4.7699999999999996</v>
      </c>
      <c r="P34" s="68">
        <v>3.2</v>
      </c>
      <c r="Q34" s="68">
        <v>43465</v>
      </c>
      <c r="R34" s="48"/>
      <c r="S34" s="48"/>
      <c r="T34" s="48"/>
      <c r="U34" s="48"/>
    </row>
    <row r="35" spans="1:21" s="58" customFormat="1" ht="15" customHeight="1" x14ac:dyDescent="0.2">
      <c r="A35" s="49" t="s">
        <v>8</v>
      </c>
      <c r="B35" s="55" t="s">
        <v>80</v>
      </c>
      <c r="C35" s="56" t="s">
        <v>43</v>
      </c>
      <c r="D35" s="87">
        <v>7883</v>
      </c>
      <c r="E35" s="87">
        <v>6918</v>
      </c>
      <c r="F35" s="50">
        <v>8.1999999999999993</v>
      </c>
      <c r="G35" s="51">
        <v>7.93</v>
      </c>
      <c r="H35" s="52">
        <v>73.89</v>
      </c>
      <c r="I35" s="51">
        <v>0.43</v>
      </c>
      <c r="J35" s="51">
        <v>0.48</v>
      </c>
      <c r="K35" s="51">
        <v>5.05</v>
      </c>
      <c r="L35" s="51">
        <v>4.4000000000000004</v>
      </c>
      <c r="M35" s="86" t="s">
        <v>22</v>
      </c>
      <c r="N35" s="86" t="s">
        <v>22</v>
      </c>
      <c r="O35" s="51">
        <v>5.04</v>
      </c>
      <c r="P35" s="53">
        <v>42185</v>
      </c>
      <c r="Q35" s="53">
        <v>43646</v>
      </c>
      <c r="R35" s="48"/>
      <c r="S35" s="48"/>
      <c r="T35" s="48"/>
      <c r="U35" s="48"/>
    </row>
    <row r="36" spans="1:21" s="58" customFormat="1" ht="15" customHeight="1" x14ac:dyDescent="0.2">
      <c r="A36" s="49" t="s">
        <v>30</v>
      </c>
      <c r="B36" s="55" t="s">
        <v>23</v>
      </c>
      <c r="C36" s="56" t="s">
        <v>63</v>
      </c>
      <c r="D36" s="87">
        <v>2512</v>
      </c>
      <c r="E36" s="88">
        <v>2046</v>
      </c>
      <c r="F36" s="50">
        <v>3.45</v>
      </c>
      <c r="G36" s="51">
        <v>14.47</v>
      </c>
      <c r="H36" s="52">
        <v>67.430000000000007</v>
      </c>
      <c r="I36" s="51">
        <v>0.71</v>
      </c>
      <c r="J36" s="51">
        <v>0.87</v>
      </c>
      <c r="K36" s="51">
        <v>5.42</v>
      </c>
      <c r="L36" s="51">
        <v>4.4800000000000004</v>
      </c>
      <c r="M36" s="86" t="s">
        <v>22</v>
      </c>
      <c r="N36" s="86" t="s">
        <v>22</v>
      </c>
      <c r="O36" s="51">
        <v>5.42</v>
      </c>
      <c r="P36" s="51">
        <v>6.39</v>
      </c>
      <c r="Q36" s="53">
        <v>43738</v>
      </c>
      <c r="R36" s="48"/>
      <c r="S36" s="48"/>
      <c r="T36" s="48"/>
      <c r="U36" s="48"/>
    </row>
    <row r="37" spans="1:21" s="58" customFormat="1" ht="15" customHeight="1" x14ac:dyDescent="0.2">
      <c r="A37" s="49" t="s">
        <v>30</v>
      </c>
      <c r="B37" s="55" t="s">
        <v>94</v>
      </c>
      <c r="C37" s="56" t="s">
        <v>63</v>
      </c>
      <c r="D37" s="87">
        <v>230</v>
      </c>
      <c r="E37" s="88">
        <v>191</v>
      </c>
      <c r="F37" s="50">
        <v>1.23</v>
      </c>
      <c r="G37" s="51">
        <v>15.49</v>
      </c>
      <c r="H37" s="52">
        <v>74.11</v>
      </c>
      <c r="I37" s="51">
        <v>0.7</v>
      </c>
      <c r="J37" s="51">
        <v>0.9</v>
      </c>
      <c r="K37" s="51">
        <v>2.88</v>
      </c>
      <c r="L37" s="51">
        <v>2.06</v>
      </c>
      <c r="M37" s="86" t="s">
        <v>22</v>
      </c>
      <c r="N37" s="86" t="s">
        <v>22</v>
      </c>
      <c r="O37" s="51">
        <v>5.31</v>
      </c>
      <c r="P37" s="51">
        <v>6.39</v>
      </c>
      <c r="Q37" s="53">
        <v>43738</v>
      </c>
      <c r="R37" s="48"/>
      <c r="S37" s="48"/>
      <c r="T37" s="48"/>
      <c r="U37" s="48"/>
    </row>
    <row r="38" spans="1:21" s="58" customFormat="1" ht="15" customHeight="1" x14ac:dyDescent="0.2">
      <c r="A38" s="49" t="s">
        <v>83</v>
      </c>
      <c r="B38" s="55" t="s">
        <v>23</v>
      </c>
      <c r="C38" s="56" t="s">
        <v>37</v>
      </c>
      <c r="D38" s="87">
        <v>1187</v>
      </c>
      <c r="E38" s="87">
        <v>967</v>
      </c>
      <c r="F38" s="50">
        <v>8.14</v>
      </c>
      <c r="G38" s="51">
        <v>12.63</v>
      </c>
      <c r="H38" s="52">
        <v>70.37</v>
      </c>
      <c r="I38" s="51">
        <v>0.56999999999999995</v>
      </c>
      <c r="J38" s="51">
        <v>0.69</v>
      </c>
      <c r="K38" s="51">
        <v>3.29</v>
      </c>
      <c r="L38" s="51">
        <v>2.94</v>
      </c>
      <c r="M38" s="86" t="s">
        <v>22</v>
      </c>
      <c r="N38" s="86" t="s">
        <v>22</v>
      </c>
      <c r="O38" s="51">
        <v>3.51</v>
      </c>
      <c r="P38" s="51">
        <v>4.66</v>
      </c>
      <c r="Q38" s="53">
        <v>43830</v>
      </c>
    </row>
    <row r="39" spans="1:21" s="58" customFormat="1" ht="12.75" customHeight="1" x14ac:dyDescent="0.2">
      <c r="A39" s="49" t="s">
        <v>9</v>
      </c>
      <c r="B39" s="55" t="s">
        <v>23</v>
      </c>
      <c r="C39" s="56" t="s">
        <v>46</v>
      </c>
      <c r="D39" s="90">
        <v>2307</v>
      </c>
      <c r="E39" s="87">
        <v>2218</v>
      </c>
      <c r="F39" s="50">
        <v>6.71</v>
      </c>
      <c r="G39" s="51">
        <v>0</v>
      </c>
      <c r="H39" s="52">
        <v>73.11</v>
      </c>
      <c r="I39" s="51">
        <v>0.59</v>
      </c>
      <c r="J39" s="51">
        <v>0.62</v>
      </c>
      <c r="K39" s="51">
        <v>6.23</v>
      </c>
      <c r="L39" s="51">
        <v>5.93</v>
      </c>
      <c r="M39" s="51">
        <v>1.77</v>
      </c>
      <c r="N39" s="51">
        <v>63.25</v>
      </c>
      <c r="O39" s="51">
        <v>6.36</v>
      </c>
      <c r="P39" s="51">
        <v>5.68</v>
      </c>
      <c r="Q39" s="53">
        <v>43738</v>
      </c>
      <c r="R39" s="48"/>
      <c r="S39" s="48"/>
      <c r="T39" s="48"/>
      <c r="U39" s="48"/>
    </row>
    <row r="40" spans="1:21" s="58" customFormat="1" ht="15" customHeight="1" x14ac:dyDescent="0.2">
      <c r="A40" s="60" t="s">
        <v>92</v>
      </c>
      <c r="B40" s="61" t="s">
        <v>93</v>
      </c>
      <c r="C40" s="69"/>
      <c r="D40" s="63">
        <v>1630.1</v>
      </c>
      <c r="E40" s="76">
        <v>1304.3</v>
      </c>
      <c r="F40" s="64">
        <v>4.6900000000000004</v>
      </c>
      <c r="G40" s="65">
        <v>16.72</v>
      </c>
      <c r="H40" s="66">
        <v>75.67</v>
      </c>
      <c r="I40" s="65">
        <v>0.55000000000000004</v>
      </c>
      <c r="J40" s="65">
        <v>0.72</v>
      </c>
      <c r="K40" s="65">
        <v>3.32</v>
      </c>
      <c r="L40" s="65">
        <v>2.65</v>
      </c>
      <c r="M40" s="73" t="s">
        <v>22</v>
      </c>
      <c r="N40" s="73" t="s">
        <v>22</v>
      </c>
      <c r="O40" s="65">
        <v>3.3</v>
      </c>
      <c r="P40" s="65"/>
      <c r="Q40" s="68">
        <v>43465</v>
      </c>
      <c r="R40" s="48"/>
      <c r="S40" s="48"/>
      <c r="T40" s="48"/>
      <c r="U40" s="48"/>
    </row>
    <row r="41" spans="1:21" s="58" customFormat="1" ht="12.75" customHeight="1" x14ac:dyDescent="0.2">
      <c r="A41" s="77" t="s">
        <v>10</v>
      </c>
      <c r="B41" s="78" t="s">
        <v>14</v>
      </c>
      <c r="C41" s="69" t="s">
        <v>56</v>
      </c>
      <c r="D41" s="79">
        <v>632</v>
      </c>
      <c r="E41" s="80">
        <v>595</v>
      </c>
      <c r="F41" s="81">
        <v>6.86</v>
      </c>
      <c r="G41" s="82">
        <v>0</v>
      </c>
      <c r="H41" s="83">
        <v>69.42</v>
      </c>
      <c r="I41" s="82">
        <v>0.65</v>
      </c>
      <c r="J41" s="82">
        <v>0.7</v>
      </c>
      <c r="K41" s="82">
        <v>5.63</v>
      </c>
      <c r="L41" s="82">
        <v>4.9000000000000004</v>
      </c>
      <c r="M41" s="84" t="s">
        <v>22</v>
      </c>
      <c r="N41" s="84" t="s">
        <v>22</v>
      </c>
      <c r="O41" s="82">
        <v>5.35</v>
      </c>
      <c r="P41" s="82">
        <v>7.74</v>
      </c>
      <c r="Q41" s="85">
        <v>43465</v>
      </c>
      <c r="R41" s="48"/>
      <c r="S41" s="48"/>
      <c r="T41" s="48"/>
      <c r="U41" s="48"/>
    </row>
    <row r="42" spans="1:21" s="33" customFormat="1" x14ac:dyDescent="0.2">
      <c r="A42" s="38" t="s">
        <v>95</v>
      </c>
      <c r="B42" s="39"/>
      <c r="C42" s="39"/>
      <c r="D42" s="40">
        <f>D4+D17+D29</f>
        <v>49878.9</v>
      </c>
      <c r="E42" s="41">
        <f>E4+E17+E29</f>
        <v>42814.3</v>
      </c>
      <c r="F42" s="42"/>
      <c r="G42" s="43"/>
      <c r="H42" s="44"/>
      <c r="I42" s="43"/>
      <c r="J42" s="43"/>
      <c r="K42" s="43"/>
      <c r="L42" s="43"/>
      <c r="M42" s="43"/>
      <c r="N42" s="43"/>
      <c r="O42" s="43"/>
      <c r="P42" s="45"/>
      <c r="Q42" s="46"/>
      <c r="R42" s="37"/>
      <c r="S42" s="37"/>
      <c r="T42" s="37"/>
      <c r="U42" s="37"/>
    </row>
    <row r="43" spans="1:21" x14ac:dyDescent="0.2"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 s="36" customFormat="1" ht="16.5" customHeight="1" x14ac:dyDescent="0.2">
      <c r="A44" s="3" t="s">
        <v>81</v>
      </c>
      <c r="B44" s="3"/>
      <c r="C44" s="3"/>
      <c r="D44" s="26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</row>
    <row r="45" spans="1:21" ht="21.75" customHeight="1" x14ac:dyDescent="0.2">
      <c r="A45" s="27" t="s">
        <v>36</v>
      </c>
      <c r="I45" s="6"/>
      <c r="J45" s="6"/>
    </row>
    <row r="46" spans="1:21" x14ac:dyDescent="0.2">
      <c r="A46" s="27" t="s">
        <v>77</v>
      </c>
      <c r="I46" s="6"/>
      <c r="J46" s="6"/>
    </row>
    <row r="47" spans="1:21" x14ac:dyDescent="0.2">
      <c r="A47" s="4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21" x14ac:dyDescent="0.2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31"/>
      <c r="L48" s="34"/>
      <c r="M48" s="31"/>
      <c r="N48" s="31"/>
      <c r="O48" s="31"/>
      <c r="P48" s="31"/>
      <c r="Q48" s="31"/>
    </row>
  </sheetData>
  <mergeCells count="1">
    <mergeCell ref="A48:J48"/>
  </mergeCells>
  <phoneticPr fontId="2" type="noConversion"/>
  <pageMargins left="0.25" right="0.25" top="0.75" bottom="0.75" header="0.3" footer="0.3"/>
  <pageSetup paperSize="9" scale="62" orientation="landscape" r:id="rId1"/>
  <headerFooter alignWithMargins="0">
    <oddHeader>&amp;CKGAST Konferenz der Geschäftsführer von Anlagestiftungen</oddHeader>
    <oddFooter>&amp;R&amp;8Januar 2020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  <PresentationFormat>e083adbd-2eb6-4040-9d0d-5ec2dfa0caac</PresentationFormat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2020-01-10T14:36:40Z</cp:lastPrinted>
  <dcterms:created xsi:type="dcterms:W3CDTF">2005-02-21T09:06:51Z</dcterms:created>
  <dcterms:modified xsi:type="dcterms:W3CDTF">2020-01-10T14:46:03Z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