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606"/>
  <workbookPr/>
  <mc:AlternateContent xmlns:mc="http://schemas.openxmlformats.org/markup-compatibility/2006">
    <mc:Choice Requires="x15">
      <x15ac:absPath xmlns:x15ac="http://schemas.microsoft.com/office/spreadsheetml/2010/11/ac" url="/Users/Roland/Dropbox/kgast 2015/Arbeitsgruppen/AG Immobilien/2017/Publikationen Urs Fäs/"/>
    </mc:Choice>
  </mc:AlternateContent>
  <bookViews>
    <workbookView xWindow="20" yWindow="3580" windowWidth="28820" windowHeight="8920" tabRatio="729"/>
  </bookViews>
  <sheets>
    <sheet name="Schweiz (inkl. WW)" sheetId="8" r:id="rId1"/>
    <sheet name="Ausland (inkl. WW)" sheetId="9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9" l="1"/>
  <c r="D21" i="9"/>
  <c r="E13" i="9"/>
  <c r="D13" i="9"/>
  <c r="E4" i="9"/>
  <c r="D4" i="9"/>
  <c r="D32" i="9"/>
  <c r="E32" i="9"/>
  <c r="D4" i="8"/>
  <c r="E4" i="8"/>
  <c r="D26" i="8"/>
  <c r="D15" i="8"/>
  <c r="E26" i="8"/>
  <c r="E15" i="8"/>
  <c r="D37" i="8"/>
  <c r="E37" i="8"/>
</calcChain>
</file>

<file path=xl/sharedStrings.xml><?xml version="1.0" encoding="utf-8"?>
<sst xmlns="http://schemas.openxmlformats.org/spreadsheetml/2006/main" count="176" uniqueCount="101">
  <si>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</si>
  <si>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</si>
  <si>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</si>
  <si>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</si>
  <si>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</si>
  <si>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</si>
  <si>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</si>
  <si>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</si>
  <si>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</si>
  <si>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</si>
  <si>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</si>
  <si>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Imoka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</si>
  <si>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</si>
  <si>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</si>
  <si>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</si>
  <si>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</si>
  <si>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</si>
  <si>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</si>
  <si>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</si>
  <si>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</si>
  <si>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</si>
  <si>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</si>
  <si>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CSA Real Estate Switzerland</t>
  </si>
  <si>
    <t>Geschäft Schweiz</t>
  </si>
  <si>
    <t>1)</t>
  </si>
  <si>
    <t>Immobilien Schweiz</t>
  </si>
  <si>
    <t>Kommerzielle Immobilien Schweiz</t>
  </si>
  <si>
    <t>ECOREAL Anlagestiftung</t>
  </si>
  <si>
    <t>Mietzinsausfallquote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</si>
  <si>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</si>
  <si>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</si>
  <si>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</si>
  <si>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</si>
  <si>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</si>
  <si>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</si>
  <si>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</si>
  <si>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</si>
  <si>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</si>
  <si>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</si>
  <si>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</si>
  <si>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</si>
  <si>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</si>
  <si>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</si>
  <si>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</si>
  <si>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</si>
  <si>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</si>
  <si>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</si>
  <si>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</si>
  <si>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</si>
  <si>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</si>
  <si>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</si>
  <si>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</si>
  <si>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</si>
  <si>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</si>
  <si>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</si>
  <si>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</si>
  <si>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</si>
  <si>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</si>
  <si>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</si>
  <si>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</si>
  <si>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IMOKA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</si>
  <si>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</si>
  <si>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</si>
  <si>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</si>
  <si>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</si>
  <si>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</si>
  <si>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</si>
  <si>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</si>
  <si>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</si>
  <si>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</si>
  <si>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</si>
  <si>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</si>
  <si>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</si>
  <si>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</si>
  <si>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</si>
  <si>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</si>
  <si>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</si>
  <si>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</si>
  <si>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</si>
  <si>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</si>
  <si>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2)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</si>
  <si>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</si>
  <si>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</si>
  <si>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</si>
  <si>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</si>
  <si>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</si>
  <si>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</si>
  <si>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</si>
  <si>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</si>
  <si>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Kennzahlen Anlagestiftungen mit Schweizer Immobilien-Anlagegruppen - 2016 (Basis Jahresabschlüsse)</t>
  </si>
  <si>
    <t>IST</t>
  </si>
  <si>
    <t>CSA Real Estate Germany³</t>
  </si>
  <si>
    <r>
      <t>3)</t>
    </r>
    <r>
      <rPr>
        <sz val="8"/>
        <rFont val="Arial"/>
        <family val="2"/>
      </rPr>
      <t xml:space="preserve"> Das Produkt CSA RE Germany wurde am 1.9.15 lanciert und die Anlagerendite ist inkl. nicht realisierte Kapitalverluste</t>
    </r>
  </si>
  <si>
    <t>Immobilien Ausland: Gemischt</t>
  </si>
  <si>
    <t>Immobilien Ausland: Wohnen</t>
  </si>
  <si>
    <t>Immobilien Ausland: Geschäftsliegenschaften</t>
  </si>
  <si>
    <t>Total (1)</t>
  </si>
  <si>
    <t>Kennzahlen Anlagestiftungen mit ausländischen Immobilien-Anlagegruppen - 2016 (Basis Jahresabschlüsse)</t>
  </si>
  <si>
    <t>Gesundheitsimmobilien Schweiz</t>
  </si>
  <si>
    <t>Total (30)</t>
  </si>
  <si>
    <t>Mietausfallquote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</si>
</sst>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32" fillId="0" borderId="0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left" vertical="center" wrapText="1"/>
    </xf>
    <xf numFmtId="49" fontId="33" fillId="0" borderId="0" xfId="0" applyNumberFormat="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3" fontId="8" fillId="2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4" fillId="0" borderId="1" xfId="0" quotePrefix="1" applyNumberFormat="1" applyFont="1" applyFill="1" applyBorder="1" applyAlignment="1">
      <alignment horizontal="right" vertical="center" wrapText="1"/>
    </xf>
    <xf numFmtId="164" fontId="32" fillId="0" borderId="10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right" vertical="center" wrapText="1"/>
    </xf>
    <xf numFmtId="3" fontId="32" fillId="0" borderId="1" xfId="0" applyNumberFormat="1" applyFont="1" applyFill="1" applyBorder="1" applyAlignment="1">
      <alignment horizontal="right"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4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2" fontId="35" fillId="0" borderId="1" xfId="0" quotePrefix="1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2" fontId="1" fillId="0" borderId="1" xfId="0" quotePrefix="1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2" fontId="35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8">
    <cellStyle name="Ausgabe" xfId="10" builtinId="21" hidden="1"/>
    <cellStyle name="Berechnung" xfId="11" builtinId="22" hidden="1"/>
    <cellStyle name="Eingabe" xfId="9" builtinId="20" hidden="1"/>
    <cellStyle name="Ergebnis" xfId="17" builtinId="25" hidden="1"/>
    <cellStyle name="Erklärender Text" xfId="16" builtinId="53" hidden="1"/>
    <cellStyle name="Gut" xfId="7" builtinId="26" hidden="1"/>
    <cellStyle name="Neutral" xfId="1" builtinId="28" hidden="1"/>
    <cellStyle name="Notiz" xfId="15" builtinId="10" hidden="1"/>
    <cellStyle name="Schlecht" xfId="8" builtinId="27" hidden="1"/>
    <cellStyle name="Stand." xfId="0" builtinId="0"/>
    <cellStyle name="Überschrift" xfId="2" builtinId="15" hidden="1"/>
    <cellStyle name="Überschrift 1" xfId="3" builtinId="16" hidden="1"/>
    <cellStyle name="Überschrift 2" xfId="4" builtinId="17" hidden="1"/>
    <cellStyle name="Überschrift 3" xfId="5" builtinId="18" hidden="1"/>
    <cellStyle name="Überschrift 4" xfId="6" builtinId="19" hidden="1"/>
    <cellStyle name="Verknüpfte Zelle" xfId="12" builtinId="24" hidden="1"/>
    <cellStyle name="Warnender Text" xfId="14" builtinId="11" hidden="1"/>
    <cellStyle name="Zelle überprüfen" xfId="13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43"/>
  <sheetViews>
    <sheetView showGridLines="0" tabSelected="1" view="pageLayout" topLeftCell="A2" zoomScale="80" workbookViewId="0">
      <selection activeCell="K24" sqref="K24"/>
    </sheetView>
  </sheetViews>
  <sheetFormatPr baseColWidth="10" defaultColWidth="9.1640625" defaultRowHeight="13" outlineLevelCol="1" x14ac:dyDescent="0.15"/>
  <cols>
    <col min="1" max="1" width="43" style="3" customWidth="1"/>
    <col min="2" max="2" width="39.6640625" style="3" customWidth="1"/>
    <col min="3" max="3" width="51" style="3" hidden="1" customWidth="1" outlineLevel="1"/>
    <col min="4" max="4" width="7.33203125" style="3" customWidth="1" collapsed="1"/>
    <col min="5" max="5" width="7.33203125" style="3" customWidth="1"/>
    <col min="6" max="14" width="7.33203125" style="2" customWidth="1"/>
    <col min="15" max="15" width="7.33203125" style="2" hidden="1" customWidth="1"/>
    <col min="16" max="16" width="11.5" style="3" customWidth="1"/>
    <col min="17" max="17" width="1.6640625" style="3" customWidth="1"/>
    <col min="18" max="16384" width="9.1640625" style="3"/>
  </cols>
  <sheetData>
    <row r="1" spans="1:18" s="5" customFormat="1" ht="18" x14ac:dyDescent="0.15">
      <c r="A1" s="24" t="s">
        <v>89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8" ht="2.25" customHeight="1" x14ac:dyDescent="0.15"/>
    <row r="3" spans="1:18" s="1" customFormat="1" ht="108" customHeight="1" x14ac:dyDescent="0.15">
      <c r="A3" s="8" t="s">
        <v>0</v>
      </c>
      <c r="B3" s="25" t="s">
        <v>1</v>
      </c>
      <c r="C3" s="25"/>
      <c r="D3" s="9" t="s">
        <v>32</v>
      </c>
      <c r="E3" s="9" t="s">
        <v>42</v>
      </c>
      <c r="F3" s="9" t="s">
        <v>100</v>
      </c>
      <c r="G3" s="10" t="s">
        <v>41</v>
      </c>
      <c r="H3" s="11" t="s">
        <v>16</v>
      </c>
      <c r="I3" s="12" t="s">
        <v>73</v>
      </c>
      <c r="J3" s="12" t="s">
        <v>72</v>
      </c>
      <c r="K3" s="12" t="s">
        <v>17</v>
      </c>
      <c r="L3" s="12" t="s">
        <v>19</v>
      </c>
      <c r="M3" s="12" t="s">
        <v>18</v>
      </c>
      <c r="N3" s="12" t="s">
        <v>21</v>
      </c>
      <c r="O3" s="12" t="s">
        <v>21</v>
      </c>
      <c r="P3" s="12" t="s">
        <v>36</v>
      </c>
    </row>
    <row r="4" spans="1:18" s="1" customFormat="1" ht="15" customHeight="1" x14ac:dyDescent="0.15">
      <c r="A4" s="16" t="s">
        <v>29</v>
      </c>
      <c r="B4" s="13"/>
      <c r="C4" s="13"/>
      <c r="D4" s="26">
        <f>SUM(D5:D14)</f>
        <v>11503</v>
      </c>
      <c r="E4" s="26">
        <f>SUM(E5:E14)</f>
        <v>10270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</row>
    <row r="5" spans="1:18" s="1" customFormat="1" ht="15" customHeight="1" x14ac:dyDescent="0.15">
      <c r="A5" s="7" t="s">
        <v>76</v>
      </c>
      <c r="B5" s="43" t="s">
        <v>77</v>
      </c>
      <c r="C5" s="44" t="s">
        <v>78</v>
      </c>
      <c r="D5" s="74">
        <v>236</v>
      </c>
      <c r="E5" s="74">
        <v>201</v>
      </c>
      <c r="F5" s="36">
        <v>8.27</v>
      </c>
      <c r="G5" s="37">
        <v>9.89</v>
      </c>
      <c r="H5" s="38">
        <v>80.069999999999993</v>
      </c>
      <c r="I5" s="37">
        <v>0.35</v>
      </c>
      <c r="J5" s="37">
        <v>0.43</v>
      </c>
      <c r="K5" s="37">
        <v>8.1999999999999993</v>
      </c>
      <c r="L5" s="37">
        <v>2.98</v>
      </c>
      <c r="M5" s="37">
        <v>80.87</v>
      </c>
      <c r="N5" s="37">
        <v>8.4</v>
      </c>
      <c r="O5" s="40"/>
      <c r="P5" s="39">
        <v>42643</v>
      </c>
    </row>
    <row r="6" spans="1:18" ht="15" customHeight="1" x14ac:dyDescent="0.15">
      <c r="A6" s="7" t="s">
        <v>20</v>
      </c>
      <c r="B6" s="43" t="s">
        <v>6</v>
      </c>
      <c r="C6" s="44" t="s">
        <v>50</v>
      </c>
      <c r="D6" s="69">
        <v>1505</v>
      </c>
      <c r="E6" s="70">
        <v>1363</v>
      </c>
      <c r="F6" s="36">
        <v>2.97</v>
      </c>
      <c r="G6" s="37">
        <v>4.3099999999999996</v>
      </c>
      <c r="H6" s="38">
        <v>83.75</v>
      </c>
      <c r="I6" s="37">
        <v>0.31</v>
      </c>
      <c r="J6" s="37">
        <v>0.34</v>
      </c>
      <c r="K6" s="37">
        <v>7.39</v>
      </c>
      <c r="L6" s="37">
        <v>3.6</v>
      </c>
      <c r="M6" s="37">
        <v>96.66</v>
      </c>
      <c r="N6" s="37">
        <v>7.98</v>
      </c>
      <c r="O6" s="40">
        <v>5.5</v>
      </c>
      <c r="P6" s="39">
        <v>42460</v>
      </c>
    </row>
    <row r="7" spans="1:18" ht="15" customHeight="1" x14ac:dyDescent="0.15">
      <c r="A7" s="41" t="s">
        <v>4</v>
      </c>
      <c r="B7" s="35" t="s">
        <v>43</v>
      </c>
      <c r="C7" s="42" t="s">
        <v>48</v>
      </c>
      <c r="D7" s="46">
        <v>2124</v>
      </c>
      <c r="E7" s="46">
        <v>2063</v>
      </c>
      <c r="F7" s="47">
        <v>3.25</v>
      </c>
      <c r="G7" s="53">
        <v>0</v>
      </c>
      <c r="H7" s="54">
        <v>75.930000000000007</v>
      </c>
      <c r="I7" s="49">
        <v>0.49</v>
      </c>
      <c r="J7" s="49">
        <v>0.51</v>
      </c>
      <c r="K7" s="48">
        <v>4.87</v>
      </c>
      <c r="L7" s="48">
        <v>0</v>
      </c>
      <c r="M7" s="48">
        <v>0</v>
      </c>
      <c r="N7" s="48">
        <v>5.12</v>
      </c>
      <c r="O7" s="50">
        <v>5.3</v>
      </c>
      <c r="P7" s="51">
        <v>42308</v>
      </c>
    </row>
    <row r="8" spans="1:18" ht="15" customHeight="1" x14ac:dyDescent="0.15">
      <c r="A8" s="7" t="s">
        <v>2</v>
      </c>
      <c r="B8" s="43" t="s">
        <v>87</v>
      </c>
      <c r="C8" s="44" t="s">
        <v>58</v>
      </c>
      <c r="D8" s="74">
        <v>760</v>
      </c>
      <c r="E8" s="74">
        <v>579</v>
      </c>
      <c r="F8" s="36">
        <v>5.72</v>
      </c>
      <c r="G8" s="37">
        <v>19.899999999999999</v>
      </c>
      <c r="H8" s="38">
        <v>75.36</v>
      </c>
      <c r="I8" s="37">
        <v>0.6</v>
      </c>
      <c r="J8" s="37">
        <v>0.79</v>
      </c>
      <c r="K8" s="37">
        <v>3.33</v>
      </c>
      <c r="L8" s="75" t="s">
        <v>24</v>
      </c>
      <c r="M8" s="75" t="s">
        <v>24</v>
      </c>
      <c r="N8" s="37">
        <v>5.28</v>
      </c>
      <c r="O8" s="40">
        <v>4.4000000000000004</v>
      </c>
      <c r="P8" s="39">
        <v>42551</v>
      </c>
    </row>
    <row r="9" spans="1:18" ht="15" customHeight="1" x14ac:dyDescent="0.15">
      <c r="A9" s="41" t="s">
        <v>35</v>
      </c>
      <c r="B9" s="35" t="s">
        <v>75</v>
      </c>
      <c r="C9" s="42" t="s">
        <v>54</v>
      </c>
      <c r="D9" s="46">
        <v>864</v>
      </c>
      <c r="E9" s="46">
        <v>655</v>
      </c>
      <c r="F9" s="47">
        <v>3.8</v>
      </c>
      <c r="G9" s="48">
        <v>22.73</v>
      </c>
      <c r="H9" s="49">
        <v>84.53</v>
      </c>
      <c r="I9" s="48">
        <v>0.44</v>
      </c>
      <c r="J9" s="48">
        <v>0.56000000000000005</v>
      </c>
      <c r="K9" s="48">
        <v>7.16</v>
      </c>
      <c r="L9" s="48">
        <v>5.23</v>
      </c>
      <c r="M9" s="48">
        <v>100.45</v>
      </c>
      <c r="N9" s="48">
        <v>7.28</v>
      </c>
      <c r="O9" s="56">
        <v>5.5</v>
      </c>
      <c r="P9" s="51">
        <v>42277</v>
      </c>
    </row>
    <row r="10" spans="1:18" ht="15" customHeight="1" x14ac:dyDescent="0.15">
      <c r="A10" s="41" t="s">
        <v>90</v>
      </c>
      <c r="B10" s="35" t="s">
        <v>43</v>
      </c>
      <c r="C10" s="42" t="s">
        <v>90</v>
      </c>
      <c r="D10" s="46">
        <v>137</v>
      </c>
      <c r="E10" s="46">
        <v>85</v>
      </c>
      <c r="F10" s="47">
        <v>5.57</v>
      </c>
      <c r="G10" s="48">
        <v>36.979999999999997</v>
      </c>
      <c r="H10" s="49">
        <v>80.75</v>
      </c>
      <c r="I10" s="48">
        <v>0.38</v>
      </c>
      <c r="J10" s="48">
        <v>0.63</v>
      </c>
      <c r="K10" s="48">
        <v>3.76</v>
      </c>
      <c r="L10" s="48">
        <v>0</v>
      </c>
      <c r="M10" s="48">
        <v>0</v>
      </c>
      <c r="N10" s="48">
        <v>3.9</v>
      </c>
      <c r="O10" s="50"/>
      <c r="P10" s="51">
        <v>42277</v>
      </c>
    </row>
    <row r="11" spans="1:18" s="1" customFormat="1" ht="15" customHeight="1" x14ac:dyDescent="0.15">
      <c r="A11" s="7" t="s">
        <v>37</v>
      </c>
      <c r="B11" s="76" t="s">
        <v>34</v>
      </c>
      <c r="C11" s="44" t="s">
        <v>63</v>
      </c>
      <c r="D11" s="74">
        <v>366</v>
      </c>
      <c r="E11" s="74">
        <v>265</v>
      </c>
      <c r="F11" s="36">
        <v>6.55</v>
      </c>
      <c r="G11" s="77">
        <v>24.3</v>
      </c>
      <c r="H11" s="77">
        <v>71.959999999999994</v>
      </c>
      <c r="I11" s="37">
        <v>0.69</v>
      </c>
      <c r="J11" s="37">
        <v>0.94</v>
      </c>
      <c r="K11" s="37">
        <v>7.54</v>
      </c>
      <c r="L11" s="75" t="s">
        <v>24</v>
      </c>
      <c r="M11" s="75" t="s">
        <v>24</v>
      </c>
      <c r="N11" s="37">
        <v>8.42</v>
      </c>
      <c r="O11" s="40"/>
      <c r="P11" s="39">
        <v>42551</v>
      </c>
      <c r="R11" s="3"/>
    </row>
    <row r="12" spans="1:18" s="1" customFormat="1" ht="15" customHeight="1" x14ac:dyDescent="0.15">
      <c r="A12" s="41" t="s">
        <v>12</v>
      </c>
      <c r="B12" s="35" t="s">
        <v>3</v>
      </c>
      <c r="C12" s="42" t="s">
        <v>51</v>
      </c>
      <c r="D12" s="46">
        <v>1096</v>
      </c>
      <c r="E12" s="46">
        <v>977</v>
      </c>
      <c r="F12" s="47">
        <v>2.72</v>
      </c>
      <c r="G12" s="48">
        <v>6.64</v>
      </c>
      <c r="H12" s="49">
        <v>78.06</v>
      </c>
      <c r="I12" s="48">
        <v>0.28999999999999998</v>
      </c>
      <c r="J12" s="48">
        <v>0.32</v>
      </c>
      <c r="K12" s="48">
        <v>7.68</v>
      </c>
      <c r="L12" s="48">
        <v>3.61</v>
      </c>
      <c r="M12" s="48">
        <v>97.68</v>
      </c>
      <c r="N12" s="48">
        <v>8.32</v>
      </c>
      <c r="O12" s="50">
        <v>5.3</v>
      </c>
      <c r="P12" s="51">
        <v>42369</v>
      </c>
      <c r="R12" s="3"/>
    </row>
    <row r="13" spans="1:18" ht="15" customHeight="1" x14ac:dyDescent="0.15">
      <c r="A13" s="41" t="s">
        <v>13</v>
      </c>
      <c r="B13" s="35" t="s">
        <v>3</v>
      </c>
      <c r="C13" s="42" t="s">
        <v>47</v>
      </c>
      <c r="D13" s="46">
        <v>3116</v>
      </c>
      <c r="E13" s="46">
        <v>2950</v>
      </c>
      <c r="F13" s="47">
        <v>3.36</v>
      </c>
      <c r="G13" s="53">
        <v>0.14000000000000001</v>
      </c>
      <c r="H13" s="54">
        <v>79.92</v>
      </c>
      <c r="I13" s="48">
        <v>0.26</v>
      </c>
      <c r="J13" s="48">
        <v>0.28000000000000003</v>
      </c>
      <c r="K13" s="48">
        <v>7.91</v>
      </c>
      <c r="L13" s="48">
        <v>3.33</v>
      </c>
      <c r="M13" s="48">
        <v>94.22</v>
      </c>
      <c r="N13" s="48">
        <v>8.59</v>
      </c>
      <c r="O13" s="50">
        <v>5</v>
      </c>
      <c r="P13" s="51">
        <v>42369</v>
      </c>
    </row>
    <row r="14" spans="1:18" ht="15" customHeight="1" x14ac:dyDescent="0.15">
      <c r="A14" s="41" t="s">
        <v>10</v>
      </c>
      <c r="B14" s="35" t="s">
        <v>14</v>
      </c>
      <c r="C14" s="42" t="s">
        <v>52</v>
      </c>
      <c r="D14" s="46">
        <v>1299</v>
      </c>
      <c r="E14" s="46">
        <v>1132</v>
      </c>
      <c r="F14" s="47">
        <v>8.83</v>
      </c>
      <c r="G14" s="48">
        <v>10.97</v>
      </c>
      <c r="H14" s="49">
        <v>70.709999999999994</v>
      </c>
      <c r="I14" s="48">
        <v>0.68</v>
      </c>
      <c r="J14" s="48">
        <v>0.79</v>
      </c>
      <c r="K14" s="48">
        <v>8.1199999999999992</v>
      </c>
      <c r="L14" s="55" t="s">
        <v>24</v>
      </c>
      <c r="M14" s="55" t="s">
        <v>24</v>
      </c>
      <c r="N14" s="48">
        <v>8.86</v>
      </c>
      <c r="O14" s="50">
        <v>6.7</v>
      </c>
      <c r="P14" s="51">
        <v>42369</v>
      </c>
    </row>
    <row r="15" spans="1:18" ht="15" customHeight="1" x14ac:dyDescent="0.15">
      <c r="A15" s="30" t="s">
        <v>30</v>
      </c>
      <c r="B15" s="29"/>
      <c r="C15" s="29"/>
      <c r="D15" s="26">
        <f>SUM(D16:D25)</f>
        <v>6636.4</v>
      </c>
      <c r="E15" s="26">
        <f>SUM(E16:E25)</f>
        <v>5954.5</v>
      </c>
      <c r="F15" s="17"/>
      <c r="G15" s="18"/>
      <c r="H15" s="19"/>
      <c r="I15" s="18"/>
      <c r="J15" s="18"/>
      <c r="K15" s="18"/>
      <c r="L15" s="18"/>
      <c r="M15" s="18"/>
      <c r="N15" s="18"/>
      <c r="O15" s="20"/>
      <c r="P15" s="21"/>
    </row>
    <row r="16" spans="1:18" ht="15" customHeight="1" x14ac:dyDescent="0.15">
      <c r="A16" s="7" t="s">
        <v>20</v>
      </c>
      <c r="B16" s="43" t="s">
        <v>5</v>
      </c>
      <c r="C16" s="44" t="s">
        <v>55</v>
      </c>
      <c r="D16" s="69">
        <v>777</v>
      </c>
      <c r="E16" s="70">
        <v>724</v>
      </c>
      <c r="F16" s="36">
        <v>4.95</v>
      </c>
      <c r="G16" s="37">
        <v>2.62</v>
      </c>
      <c r="H16" s="38">
        <v>86.48</v>
      </c>
      <c r="I16" s="37">
        <v>0.31</v>
      </c>
      <c r="J16" s="37">
        <v>0.33</v>
      </c>
      <c r="K16" s="37">
        <v>5.36</v>
      </c>
      <c r="L16" s="37">
        <v>3.94</v>
      </c>
      <c r="M16" s="37">
        <v>103.67</v>
      </c>
      <c r="N16" s="37">
        <v>5.66</v>
      </c>
      <c r="O16" s="40">
        <v>5.5</v>
      </c>
      <c r="P16" s="39">
        <v>42460</v>
      </c>
    </row>
    <row r="17" spans="1:18" ht="15" customHeight="1" x14ac:dyDescent="0.15">
      <c r="A17" s="41" t="s">
        <v>4</v>
      </c>
      <c r="B17" s="35" t="s">
        <v>44</v>
      </c>
      <c r="C17" s="42" t="s">
        <v>66</v>
      </c>
      <c r="D17" s="46">
        <v>767</v>
      </c>
      <c r="E17" s="46">
        <v>715</v>
      </c>
      <c r="F17" s="47">
        <v>5.77</v>
      </c>
      <c r="G17" s="48">
        <v>3.7</v>
      </c>
      <c r="H17" s="49">
        <v>75.02</v>
      </c>
      <c r="I17" s="48">
        <v>0.48</v>
      </c>
      <c r="J17" s="48">
        <v>0.52</v>
      </c>
      <c r="K17" s="48">
        <v>5.31</v>
      </c>
      <c r="L17" s="48">
        <v>0</v>
      </c>
      <c r="M17" s="48">
        <v>0</v>
      </c>
      <c r="N17" s="48">
        <v>5.53</v>
      </c>
      <c r="O17" s="50"/>
      <c r="P17" s="51">
        <v>42308</v>
      </c>
    </row>
    <row r="18" spans="1:18" s="1" customFormat="1" ht="15" customHeight="1" x14ac:dyDescent="0.15">
      <c r="A18" s="7" t="s">
        <v>2</v>
      </c>
      <c r="B18" s="43" t="s">
        <v>74</v>
      </c>
      <c r="C18" s="44" t="s">
        <v>56</v>
      </c>
      <c r="D18" s="74">
        <v>1293</v>
      </c>
      <c r="E18" s="74">
        <v>991</v>
      </c>
      <c r="F18" s="36">
        <v>8.73</v>
      </c>
      <c r="G18" s="37">
        <v>20.38</v>
      </c>
      <c r="H18" s="38">
        <v>80.58</v>
      </c>
      <c r="I18" s="37">
        <v>0.55000000000000004</v>
      </c>
      <c r="J18" s="37">
        <v>0.72</v>
      </c>
      <c r="K18" s="37">
        <v>3.86</v>
      </c>
      <c r="L18" s="75" t="s">
        <v>24</v>
      </c>
      <c r="M18" s="75" t="s">
        <v>24</v>
      </c>
      <c r="N18" s="37">
        <v>4.82</v>
      </c>
      <c r="O18" s="40"/>
      <c r="P18" s="39">
        <v>42551</v>
      </c>
      <c r="R18" s="3"/>
    </row>
    <row r="19" spans="1:18" s="1" customFormat="1" ht="15" customHeight="1" x14ac:dyDescent="0.15">
      <c r="A19" s="41" t="s">
        <v>27</v>
      </c>
      <c r="B19" s="35" t="s">
        <v>83</v>
      </c>
      <c r="C19" s="42" t="s">
        <v>65</v>
      </c>
      <c r="D19" s="52">
        <v>269</v>
      </c>
      <c r="E19" s="52">
        <v>222</v>
      </c>
      <c r="F19" s="47">
        <v>15.43</v>
      </c>
      <c r="G19" s="48">
        <v>16.79</v>
      </c>
      <c r="H19" s="49">
        <v>73.62</v>
      </c>
      <c r="I19" s="48">
        <v>0.62</v>
      </c>
      <c r="J19" s="48">
        <v>0.79</v>
      </c>
      <c r="K19" s="48">
        <v>5.0199999999999996</v>
      </c>
      <c r="L19" s="55" t="s">
        <v>24</v>
      </c>
      <c r="M19" s="55" t="s">
        <v>24</v>
      </c>
      <c r="N19" s="48">
        <v>5.28</v>
      </c>
      <c r="O19" s="50">
        <v>6</v>
      </c>
      <c r="P19" s="51">
        <v>42277</v>
      </c>
      <c r="R19" s="3"/>
    </row>
    <row r="20" spans="1:18" s="1" customFormat="1" ht="15" customHeight="1" x14ac:dyDescent="0.15">
      <c r="A20" s="7" t="s">
        <v>37</v>
      </c>
      <c r="B20" s="43" t="s">
        <v>98</v>
      </c>
      <c r="C20" s="44"/>
      <c r="D20" s="70">
        <v>44</v>
      </c>
      <c r="E20" s="70">
        <v>34</v>
      </c>
      <c r="F20" s="36">
        <v>0</v>
      </c>
      <c r="G20" s="37">
        <v>19.8</v>
      </c>
      <c r="H20" s="38">
        <v>92.6</v>
      </c>
      <c r="I20" s="37">
        <v>0.5</v>
      </c>
      <c r="J20" s="37">
        <v>0.66</v>
      </c>
      <c r="K20" s="37">
        <v>7.33</v>
      </c>
      <c r="L20" s="37">
        <v>2.92</v>
      </c>
      <c r="M20" s="37">
        <v>99.5</v>
      </c>
      <c r="N20" s="37">
        <v>9.5500000000000007</v>
      </c>
      <c r="O20" s="40"/>
      <c r="P20" s="39">
        <v>42551</v>
      </c>
      <c r="R20" s="3"/>
    </row>
    <row r="21" spans="1:18" s="1" customFormat="1" ht="15" customHeight="1" x14ac:dyDescent="0.15">
      <c r="A21" s="41" t="s">
        <v>12</v>
      </c>
      <c r="B21" s="35" t="s">
        <v>7</v>
      </c>
      <c r="C21" s="42" t="s">
        <v>61</v>
      </c>
      <c r="D21" s="46">
        <v>294</v>
      </c>
      <c r="E21" s="46">
        <v>268</v>
      </c>
      <c r="F21" s="47">
        <v>3.8</v>
      </c>
      <c r="G21" s="48">
        <v>6.08</v>
      </c>
      <c r="H21" s="49">
        <v>85.41</v>
      </c>
      <c r="I21" s="48">
        <v>0.22</v>
      </c>
      <c r="J21" s="48">
        <v>0.25</v>
      </c>
      <c r="K21" s="48">
        <v>5.63</v>
      </c>
      <c r="L21" s="48">
        <v>4.07</v>
      </c>
      <c r="M21" s="48">
        <v>98.76</v>
      </c>
      <c r="N21" s="48">
        <v>5.97</v>
      </c>
      <c r="O21" s="50">
        <v>5.0999999999999996</v>
      </c>
      <c r="P21" s="51">
        <v>42369</v>
      </c>
      <c r="R21" s="3"/>
    </row>
    <row r="22" spans="1:18" ht="15" customHeight="1" x14ac:dyDescent="0.15">
      <c r="A22" s="41" t="s">
        <v>13</v>
      </c>
      <c r="B22" s="35" t="s">
        <v>7</v>
      </c>
      <c r="C22" s="42" t="s">
        <v>53</v>
      </c>
      <c r="D22" s="46">
        <v>997</v>
      </c>
      <c r="E22" s="46">
        <v>950</v>
      </c>
      <c r="F22" s="47">
        <v>1.64</v>
      </c>
      <c r="G22" s="53">
        <v>2</v>
      </c>
      <c r="H22" s="54">
        <v>96.13</v>
      </c>
      <c r="I22" s="48">
        <v>0.18</v>
      </c>
      <c r="J22" s="48">
        <v>0.2</v>
      </c>
      <c r="K22" s="48">
        <v>4.67</v>
      </c>
      <c r="L22" s="48">
        <v>4.16</v>
      </c>
      <c r="M22" s="48">
        <v>98.81</v>
      </c>
      <c r="N22" s="48">
        <v>4.9000000000000004</v>
      </c>
      <c r="O22" s="50">
        <v>2.6</v>
      </c>
      <c r="P22" s="51">
        <v>42369</v>
      </c>
    </row>
    <row r="23" spans="1:18" ht="15" customHeight="1" x14ac:dyDescent="0.15">
      <c r="A23" s="7" t="s">
        <v>33</v>
      </c>
      <c r="B23" s="43" t="s">
        <v>84</v>
      </c>
      <c r="C23" s="44" t="s">
        <v>68</v>
      </c>
      <c r="D23" s="78">
        <v>1030</v>
      </c>
      <c r="E23" s="78">
        <v>918</v>
      </c>
      <c r="F23" s="36">
        <v>3.35</v>
      </c>
      <c r="G23" s="37">
        <v>8.36</v>
      </c>
      <c r="H23" s="38">
        <v>73.87</v>
      </c>
      <c r="I23" s="37">
        <v>0.73</v>
      </c>
      <c r="J23" s="37">
        <v>0.8</v>
      </c>
      <c r="K23" s="37">
        <v>5.27</v>
      </c>
      <c r="L23" s="79" t="s">
        <v>24</v>
      </c>
      <c r="M23" s="79" t="s">
        <v>24</v>
      </c>
      <c r="N23" s="37">
        <v>5.27</v>
      </c>
      <c r="O23" s="40"/>
      <c r="P23" s="39">
        <v>42643</v>
      </c>
    </row>
    <row r="24" spans="1:18" ht="15" customHeight="1" x14ac:dyDescent="0.15">
      <c r="A24" s="7" t="s">
        <v>9</v>
      </c>
      <c r="B24" s="43" t="s">
        <v>26</v>
      </c>
      <c r="C24" s="44" t="s">
        <v>62</v>
      </c>
      <c r="D24" s="74">
        <v>598.4</v>
      </c>
      <c r="E24" s="74">
        <v>591.5</v>
      </c>
      <c r="F24" s="36">
        <v>4.16</v>
      </c>
      <c r="G24" s="37">
        <v>0</v>
      </c>
      <c r="H24" s="38">
        <v>80.05</v>
      </c>
      <c r="I24" s="37">
        <v>0.59</v>
      </c>
      <c r="J24" s="37">
        <v>0.61</v>
      </c>
      <c r="K24" s="37">
        <v>4.09</v>
      </c>
      <c r="L24" s="75" t="s">
        <v>24</v>
      </c>
      <c r="M24" s="75" t="s">
        <v>24</v>
      </c>
      <c r="N24" s="37">
        <v>5.21</v>
      </c>
      <c r="O24" s="40"/>
      <c r="P24" s="39">
        <v>42643</v>
      </c>
    </row>
    <row r="25" spans="1:18" ht="15" customHeight="1" x14ac:dyDescent="0.15">
      <c r="A25" s="41" t="s">
        <v>10</v>
      </c>
      <c r="B25" s="35" t="s">
        <v>23</v>
      </c>
      <c r="C25" s="42" t="s">
        <v>57</v>
      </c>
      <c r="D25" s="46">
        <v>567</v>
      </c>
      <c r="E25" s="46">
        <v>541</v>
      </c>
      <c r="F25" s="47">
        <v>5.67</v>
      </c>
      <c r="G25" s="48">
        <v>3.7</v>
      </c>
      <c r="H25" s="49">
        <v>80.27</v>
      </c>
      <c r="I25" s="48">
        <v>0.65</v>
      </c>
      <c r="J25" s="48">
        <v>0.71</v>
      </c>
      <c r="K25" s="48">
        <v>4.22</v>
      </c>
      <c r="L25" s="55" t="s">
        <v>24</v>
      </c>
      <c r="M25" s="55" t="s">
        <v>24</v>
      </c>
      <c r="N25" s="48">
        <v>4.41</v>
      </c>
      <c r="O25" s="50">
        <v>6</v>
      </c>
      <c r="P25" s="51">
        <v>42369</v>
      </c>
    </row>
    <row r="26" spans="1:18" ht="15" customHeight="1" x14ac:dyDescent="0.15">
      <c r="A26" s="30" t="s">
        <v>31</v>
      </c>
      <c r="B26" s="29"/>
      <c r="C26" s="29"/>
      <c r="D26" s="26">
        <f>SUM(D27:D36)</f>
        <v>20120.900000000001</v>
      </c>
      <c r="E26" s="26">
        <f>SUM(E27:E36)</f>
        <v>17728.8</v>
      </c>
      <c r="F26" s="17"/>
      <c r="G26" s="18"/>
      <c r="H26" s="19"/>
      <c r="I26" s="18"/>
      <c r="J26" s="18"/>
      <c r="K26" s="18"/>
      <c r="L26" s="18"/>
      <c r="M26" s="18"/>
      <c r="N26" s="18"/>
      <c r="O26" s="20"/>
      <c r="P26" s="21"/>
    </row>
    <row r="27" spans="1:18" s="34" customFormat="1" ht="15" customHeight="1" x14ac:dyDescent="0.15">
      <c r="A27" s="7" t="s">
        <v>2</v>
      </c>
      <c r="B27" s="43" t="s">
        <v>22</v>
      </c>
      <c r="C27" s="44" t="s">
        <v>45</v>
      </c>
      <c r="D27" s="74">
        <v>6663</v>
      </c>
      <c r="E27" s="74">
        <v>5033</v>
      </c>
      <c r="F27" s="36">
        <v>6.8</v>
      </c>
      <c r="G27" s="37">
        <v>20.04</v>
      </c>
      <c r="H27" s="38">
        <v>76.66</v>
      </c>
      <c r="I27" s="37">
        <v>0.57999999999999996</v>
      </c>
      <c r="J27" s="37">
        <v>0.76</v>
      </c>
      <c r="K27" s="37">
        <v>4.55</v>
      </c>
      <c r="L27" s="75" t="s">
        <v>24</v>
      </c>
      <c r="M27" s="75" t="s">
        <v>24</v>
      </c>
      <c r="N27" s="37">
        <v>4.78</v>
      </c>
      <c r="O27" s="40"/>
      <c r="P27" s="39">
        <v>42551</v>
      </c>
    </row>
    <row r="28" spans="1:18" ht="15" customHeight="1" x14ac:dyDescent="0.15">
      <c r="A28" s="41" t="s">
        <v>27</v>
      </c>
      <c r="B28" s="35" t="s">
        <v>38</v>
      </c>
      <c r="C28" s="42" t="s">
        <v>64</v>
      </c>
      <c r="D28" s="52">
        <v>578</v>
      </c>
      <c r="E28" s="52">
        <v>567</v>
      </c>
      <c r="F28" s="47">
        <v>10.81</v>
      </c>
      <c r="G28" s="48">
        <v>0.12</v>
      </c>
      <c r="H28" s="49">
        <v>84.3</v>
      </c>
      <c r="I28" s="48">
        <v>0.5</v>
      </c>
      <c r="J28" s="48">
        <v>0.51</v>
      </c>
      <c r="K28" s="48">
        <v>4.47</v>
      </c>
      <c r="L28" s="55" t="s">
        <v>24</v>
      </c>
      <c r="M28" s="55" t="s">
        <v>24</v>
      </c>
      <c r="N28" s="48">
        <v>4.7</v>
      </c>
      <c r="O28" s="48">
        <v>5.46</v>
      </c>
      <c r="P28" s="51">
        <v>42277</v>
      </c>
    </row>
    <row r="29" spans="1:18" s="34" customFormat="1" ht="15" customHeight="1" x14ac:dyDescent="0.15">
      <c r="A29" s="41" t="s">
        <v>79</v>
      </c>
      <c r="B29" s="35" t="s">
        <v>25</v>
      </c>
      <c r="C29" s="42" t="s">
        <v>81</v>
      </c>
      <c r="D29" s="58">
        <v>388</v>
      </c>
      <c r="E29" s="58">
        <v>379</v>
      </c>
      <c r="F29" s="47">
        <v>4.49</v>
      </c>
      <c r="G29" s="48">
        <v>0</v>
      </c>
      <c r="H29" s="49">
        <v>71</v>
      </c>
      <c r="I29" s="48">
        <v>0.56999999999999995</v>
      </c>
      <c r="J29" s="48">
        <v>0.57999999999999996</v>
      </c>
      <c r="K29" s="48">
        <v>2.59</v>
      </c>
      <c r="L29" s="55" t="s">
        <v>80</v>
      </c>
      <c r="M29" s="55" t="s">
        <v>80</v>
      </c>
      <c r="N29" s="48">
        <v>2.66</v>
      </c>
      <c r="O29" s="48"/>
      <c r="P29" s="51">
        <v>42369</v>
      </c>
    </row>
    <row r="30" spans="1:18" ht="15" customHeight="1" x14ac:dyDescent="0.15">
      <c r="A30" s="41" t="s">
        <v>11</v>
      </c>
      <c r="B30" s="35" t="s">
        <v>25</v>
      </c>
      <c r="C30" s="42" t="s">
        <v>60</v>
      </c>
      <c r="D30" s="46">
        <v>558</v>
      </c>
      <c r="E30" s="46">
        <v>485</v>
      </c>
      <c r="F30" s="47">
        <v>4.05</v>
      </c>
      <c r="G30" s="48">
        <v>7.35</v>
      </c>
      <c r="H30" s="49">
        <v>81.099999999999994</v>
      </c>
      <c r="I30" s="48">
        <v>0.3</v>
      </c>
      <c r="J30" s="48">
        <v>0.35</v>
      </c>
      <c r="K30" s="48">
        <v>9.1</v>
      </c>
      <c r="L30" s="48">
        <v>3.7</v>
      </c>
      <c r="M30" s="48">
        <v>91.6</v>
      </c>
      <c r="N30" s="48">
        <v>10.01</v>
      </c>
      <c r="O30" s="48">
        <v>9.49</v>
      </c>
      <c r="P30" s="51">
        <v>42277</v>
      </c>
    </row>
    <row r="31" spans="1:18" ht="15" customHeight="1" x14ac:dyDescent="0.15">
      <c r="A31" s="41" t="s">
        <v>69</v>
      </c>
      <c r="B31" s="35" t="s">
        <v>70</v>
      </c>
      <c r="C31" s="42" t="s">
        <v>71</v>
      </c>
      <c r="D31" s="58">
        <v>328</v>
      </c>
      <c r="E31" s="58">
        <v>322</v>
      </c>
      <c r="F31" s="47">
        <v>7.57</v>
      </c>
      <c r="G31" s="48">
        <v>0</v>
      </c>
      <c r="H31" s="49">
        <v>69.790000000000006</v>
      </c>
      <c r="I31" s="48">
        <v>0.82</v>
      </c>
      <c r="J31" s="48">
        <v>0.83</v>
      </c>
      <c r="K31" s="48">
        <v>5.01</v>
      </c>
      <c r="L31" s="55" t="s">
        <v>24</v>
      </c>
      <c r="M31" s="55" t="s">
        <v>24</v>
      </c>
      <c r="N31" s="48">
        <v>5.27</v>
      </c>
      <c r="O31" s="48">
        <v>3.2</v>
      </c>
      <c r="P31" s="51">
        <v>42369</v>
      </c>
    </row>
    <row r="32" spans="1:18" s="33" customFormat="1" ht="15" customHeight="1" x14ac:dyDescent="0.15">
      <c r="A32" s="7" t="s">
        <v>8</v>
      </c>
      <c r="B32" s="43" t="s">
        <v>85</v>
      </c>
      <c r="C32" s="42" t="s">
        <v>46</v>
      </c>
      <c r="D32" s="74">
        <v>6230.4</v>
      </c>
      <c r="E32" s="74">
        <v>5973.1</v>
      </c>
      <c r="F32" s="36">
        <v>7.55</v>
      </c>
      <c r="G32" s="37">
        <v>0</v>
      </c>
      <c r="H32" s="38">
        <v>82.66</v>
      </c>
      <c r="I32" s="37">
        <v>0.48</v>
      </c>
      <c r="J32" s="37">
        <v>0.49</v>
      </c>
      <c r="K32" s="37">
        <v>5.34</v>
      </c>
      <c r="L32" s="75" t="s">
        <v>24</v>
      </c>
      <c r="M32" s="75" t="s">
        <v>24</v>
      </c>
      <c r="N32" s="37">
        <v>5.65</v>
      </c>
      <c r="O32" s="39">
        <v>42185</v>
      </c>
      <c r="P32" s="39">
        <v>42551</v>
      </c>
    </row>
    <row r="33" spans="1:16" ht="15" customHeight="1" x14ac:dyDescent="0.15">
      <c r="A33" s="7" t="s">
        <v>33</v>
      </c>
      <c r="B33" s="43" t="s">
        <v>25</v>
      </c>
      <c r="C33" s="44" t="s">
        <v>67</v>
      </c>
      <c r="D33" s="74">
        <v>1912</v>
      </c>
      <c r="E33" s="78">
        <v>1751</v>
      </c>
      <c r="F33" s="36">
        <v>3.89</v>
      </c>
      <c r="G33" s="37">
        <v>5.8</v>
      </c>
      <c r="H33" s="38">
        <v>71.13</v>
      </c>
      <c r="I33" s="37">
        <v>0.74</v>
      </c>
      <c r="J33" s="37">
        <v>0.81</v>
      </c>
      <c r="K33" s="37">
        <v>6.51</v>
      </c>
      <c r="L33" s="75" t="s">
        <v>24</v>
      </c>
      <c r="M33" s="75" t="s">
        <v>24</v>
      </c>
      <c r="N33" s="37">
        <v>6.55</v>
      </c>
      <c r="O33" s="37">
        <v>6.39</v>
      </c>
      <c r="P33" s="39">
        <v>42643</v>
      </c>
    </row>
    <row r="34" spans="1:16" ht="15" customHeight="1" x14ac:dyDescent="0.15">
      <c r="A34" s="41" t="s">
        <v>88</v>
      </c>
      <c r="B34" s="35" t="s">
        <v>25</v>
      </c>
      <c r="C34" s="42" t="s">
        <v>40</v>
      </c>
      <c r="D34" s="46">
        <v>977.9</v>
      </c>
      <c r="E34" s="46">
        <v>795.9</v>
      </c>
      <c r="F34" s="47">
        <v>5.73</v>
      </c>
      <c r="G34" s="48">
        <v>16.52</v>
      </c>
      <c r="H34" s="49">
        <v>73.209999999999994</v>
      </c>
      <c r="I34" s="48">
        <v>0.56999999999999995</v>
      </c>
      <c r="J34" s="48">
        <v>0.68</v>
      </c>
      <c r="K34" s="48">
        <v>3.19</v>
      </c>
      <c r="L34" s="55" t="s">
        <v>24</v>
      </c>
      <c r="M34" s="55" t="s">
        <v>24</v>
      </c>
      <c r="N34" s="48">
        <v>3.45</v>
      </c>
      <c r="O34" s="48">
        <v>4.66</v>
      </c>
      <c r="P34" s="51">
        <v>42369</v>
      </c>
    </row>
    <row r="35" spans="1:16" ht="15" customHeight="1" x14ac:dyDescent="0.15">
      <c r="A35" s="7" t="s">
        <v>9</v>
      </c>
      <c r="B35" s="43" t="s">
        <v>25</v>
      </c>
      <c r="C35" s="44" t="s">
        <v>49</v>
      </c>
      <c r="D35" s="80">
        <v>1960.6</v>
      </c>
      <c r="E35" s="74">
        <v>1899.8</v>
      </c>
      <c r="F35" s="36">
        <v>5.5</v>
      </c>
      <c r="G35" s="37">
        <v>0</v>
      </c>
      <c r="H35" s="38">
        <v>76.7</v>
      </c>
      <c r="I35" s="37">
        <v>0.61</v>
      </c>
      <c r="J35" s="37">
        <v>0.62</v>
      </c>
      <c r="K35" s="37">
        <v>4.7</v>
      </c>
      <c r="L35" s="75" t="s">
        <v>24</v>
      </c>
      <c r="M35" s="75" t="s">
        <v>24</v>
      </c>
      <c r="N35" s="37">
        <v>4.8</v>
      </c>
      <c r="O35" s="37">
        <v>5.68</v>
      </c>
      <c r="P35" s="39">
        <v>42643</v>
      </c>
    </row>
    <row r="36" spans="1:16" ht="19.5" customHeight="1" x14ac:dyDescent="0.15">
      <c r="A36" s="60" t="s">
        <v>10</v>
      </c>
      <c r="B36" s="61" t="s">
        <v>15</v>
      </c>
      <c r="C36" s="42" t="s">
        <v>59</v>
      </c>
      <c r="D36" s="62">
        <v>525</v>
      </c>
      <c r="E36" s="63">
        <v>523</v>
      </c>
      <c r="F36" s="64">
        <v>6.38</v>
      </c>
      <c r="G36" s="65">
        <v>0</v>
      </c>
      <c r="H36" s="66">
        <v>72.06</v>
      </c>
      <c r="I36" s="65">
        <v>0.67</v>
      </c>
      <c r="J36" s="65">
        <v>0.7</v>
      </c>
      <c r="K36" s="65">
        <v>7.79</v>
      </c>
      <c r="L36" s="67" t="s">
        <v>24</v>
      </c>
      <c r="M36" s="67" t="s">
        <v>24</v>
      </c>
      <c r="N36" s="65">
        <v>8.4499999999999993</v>
      </c>
      <c r="O36" s="65">
        <v>7.74</v>
      </c>
      <c r="P36" s="68">
        <v>42369</v>
      </c>
    </row>
    <row r="37" spans="1:16" ht="12.75" customHeight="1" x14ac:dyDescent="0.15">
      <c r="A37" s="30" t="s">
        <v>99</v>
      </c>
      <c r="B37" s="29"/>
      <c r="C37" s="29"/>
      <c r="D37" s="45">
        <f>D4+D15+D26</f>
        <v>38260.300000000003</v>
      </c>
      <c r="E37" s="26">
        <f>E4+E15+E26</f>
        <v>33953.300000000003</v>
      </c>
      <c r="F37" s="17"/>
      <c r="G37" s="18"/>
      <c r="H37" s="19"/>
      <c r="I37" s="18"/>
      <c r="J37" s="18"/>
      <c r="K37" s="18"/>
      <c r="L37" s="18"/>
      <c r="M37" s="18"/>
      <c r="N37" s="18"/>
      <c r="O37" s="20"/>
      <c r="P37" s="21"/>
    </row>
    <row r="38" spans="1:16" x14ac:dyDescent="0.15">
      <c r="D38" s="27"/>
      <c r="E38" s="27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15">
      <c r="A39" s="3" t="s">
        <v>86</v>
      </c>
      <c r="D39" s="27"/>
      <c r="E39" s="27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s="4" customFormat="1" ht="16.5" customHeight="1" x14ac:dyDescent="0.15">
      <c r="A40" s="28" t="s">
        <v>39</v>
      </c>
      <c r="B40" s="3"/>
      <c r="C40" s="3"/>
      <c r="D40" s="3"/>
      <c r="E40" s="3"/>
      <c r="F40" s="2"/>
      <c r="G40" s="2"/>
      <c r="H40" s="2"/>
      <c r="I40" s="6"/>
      <c r="J40" s="6"/>
      <c r="K40" s="2"/>
      <c r="L40" s="2"/>
      <c r="M40" s="2"/>
      <c r="N40" s="2"/>
      <c r="O40" s="2"/>
      <c r="P40" s="3"/>
    </row>
    <row r="41" spans="1:16" ht="21.75" customHeight="1" x14ac:dyDescent="0.15">
      <c r="A41" s="28" t="s">
        <v>82</v>
      </c>
      <c r="I41" s="6"/>
      <c r="J41" s="6"/>
    </row>
    <row r="42" spans="1:16" x14ac:dyDescent="0.1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x14ac:dyDescent="0.15">
      <c r="A43" s="81"/>
      <c r="B43" s="82"/>
      <c r="C43" s="82"/>
      <c r="D43" s="82"/>
      <c r="E43" s="82"/>
      <c r="F43" s="82"/>
      <c r="G43" s="82"/>
      <c r="H43" s="82"/>
      <c r="I43" s="82"/>
      <c r="J43" s="82"/>
      <c r="K43" s="32"/>
      <c r="L43" s="32"/>
      <c r="M43" s="32"/>
      <c r="N43" s="32"/>
      <c r="O43" s="32"/>
      <c r="P43" s="32"/>
    </row>
  </sheetData>
  <mergeCells count="1">
    <mergeCell ref="A43:J4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 alignWithMargins="0">
    <oddHeader>&amp;CKGAST Konferenz der Geschäftsführer von Anlagestiftungen</oddHeader>
    <oddFooter>&amp;R&amp;8März 2017 UF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41"/>
  <sheetViews>
    <sheetView showGridLines="0" view="pageLayout" zoomScale="85" workbookViewId="0">
      <selection activeCell="A2" sqref="A2"/>
    </sheetView>
  </sheetViews>
  <sheetFormatPr baseColWidth="10" defaultColWidth="9.1640625" defaultRowHeight="13" outlineLevelCol="1" x14ac:dyDescent="0.15"/>
  <cols>
    <col min="1" max="1" width="43" style="3" customWidth="1"/>
    <col min="2" max="2" width="39.6640625" style="3" customWidth="1"/>
    <col min="3" max="3" width="51" style="3" hidden="1" customWidth="1" outlineLevel="1"/>
    <col min="4" max="4" width="7.33203125" style="3" customWidth="1" collapsed="1"/>
    <col min="5" max="5" width="7.33203125" style="3" customWidth="1"/>
    <col min="6" max="14" width="7.33203125" style="2" customWidth="1"/>
    <col min="15" max="15" width="7.33203125" style="2" hidden="1" customWidth="1"/>
    <col min="16" max="16" width="11.5" style="3" customWidth="1"/>
    <col min="17" max="17" width="1.6640625" style="3" customWidth="1"/>
    <col min="18" max="16384" width="9.1640625" style="3"/>
  </cols>
  <sheetData>
    <row r="1" spans="1:18" s="5" customFormat="1" ht="18" x14ac:dyDescent="0.15">
      <c r="A1" s="24" t="s">
        <v>97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8" ht="2.25" customHeight="1" x14ac:dyDescent="0.15"/>
    <row r="3" spans="1:18" s="1" customFormat="1" ht="108" customHeight="1" x14ac:dyDescent="0.15">
      <c r="A3" s="8" t="s">
        <v>0</v>
      </c>
      <c r="B3" s="25" t="s">
        <v>1</v>
      </c>
      <c r="C3" s="25"/>
      <c r="D3" s="9" t="s">
        <v>32</v>
      </c>
      <c r="E3" s="9" t="s">
        <v>42</v>
      </c>
      <c r="F3" s="9" t="s">
        <v>28</v>
      </c>
      <c r="G3" s="10" t="s">
        <v>41</v>
      </c>
      <c r="H3" s="11" t="s">
        <v>16</v>
      </c>
      <c r="I3" s="12" t="s">
        <v>73</v>
      </c>
      <c r="J3" s="12" t="s">
        <v>72</v>
      </c>
      <c r="K3" s="12" t="s">
        <v>17</v>
      </c>
      <c r="L3" s="12" t="s">
        <v>19</v>
      </c>
      <c r="M3" s="12" t="s">
        <v>18</v>
      </c>
      <c r="N3" s="12" t="s">
        <v>21</v>
      </c>
      <c r="O3" s="12" t="s">
        <v>21</v>
      </c>
      <c r="P3" s="12" t="s">
        <v>36</v>
      </c>
    </row>
    <row r="4" spans="1:18" s="1" customFormat="1" ht="15" customHeight="1" x14ac:dyDescent="0.15">
      <c r="A4" s="16" t="s">
        <v>94</v>
      </c>
      <c r="B4" s="13"/>
      <c r="C4" s="13"/>
      <c r="D4" s="26">
        <f>SUM(D5:D12)</f>
        <v>0</v>
      </c>
      <c r="E4" s="26">
        <f>SUM(E5:E12)</f>
        <v>0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</row>
    <row r="5" spans="1:18" s="1" customFormat="1" ht="15" customHeight="1" x14ac:dyDescent="0.15">
      <c r="A5" s="41"/>
      <c r="B5" s="35"/>
      <c r="C5" s="42"/>
      <c r="D5" s="46"/>
      <c r="E5" s="46"/>
      <c r="F5" s="47"/>
      <c r="G5" s="48"/>
      <c r="H5" s="49"/>
      <c r="I5" s="48"/>
      <c r="J5" s="48"/>
      <c r="K5" s="48"/>
      <c r="L5" s="48"/>
      <c r="M5" s="48"/>
      <c r="N5" s="48"/>
      <c r="O5" s="50"/>
      <c r="P5" s="51"/>
    </row>
    <row r="6" spans="1:18" ht="15" customHeight="1" x14ac:dyDescent="0.15">
      <c r="A6" s="7"/>
      <c r="B6" s="43"/>
      <c r="C6" s="44"/>
      <c r="D6" s="69"/>
      <c r="E6" s="70"/>
      <c r="F6" s="36"/>
      <c r="G6" s="37"/>
      <c r="H6" s="38"/>
      <c r="I6" s="37"/>
      <c r="J6" s="37"/>
      <c r="K6" s="37"/>
      <c r="L6" s="37"/>
      <c r="M6" s="37"/>
      <c r="N6" s="37"/>
      <c r="O6" s="40"/>
      <c r="P6" s="39"/>
    </row>
    <row r="7" spans="1:18" ht="15" customHeight="1" x14ac:dyDescent="0.15">
      <c r="A7" s="41"/>
      <c r="B7" s="35"/>
      <c r="C7" s="42"/>
      <c r="D7" s="46"/>
      <c r="E7" s="46"/>
      <c r="F7" s="47"/>
      <c r="G7" s="53"/>
      <c r="H7" s="54"/>
      <c r="I7" s="49"/>
      <c r="J7" s="49"/>
      <c r="K7" s="48"/>
      <c r="L7" s="48"/>
      <c r="M7" s="48"/>
      <c r="N7" s="48"/>
      <c r="O7" s="50"/>
      <c r="P7" s="51"/>
    </row>
    <row r="8" spans="1:18" ht="15" customHeight="1" x14ac:dyDescent="0.15">
      <c r="A8" s="41"/>
      <c r="B8" s="35"/>
      <c r="C8" s="42"/>
      <c r="D8" s="46"/>
      <c r="E8" s="46"/>
      <c r="F8" s="47"/>
      <c r="G8" s="48"/>
      <c r="H8" s="49"/>
      <c r="I8" s="48"/>
      <c r="J8" s="48"/>
      <c r="K8" s="48"/>
      <c r="L8" s="55"/>
      <c r="M8" s="55"/>
      <c r="N8" s="48"/>
      <c r="O8" s="50"/>
      <c r="P8" s="51"/>
    </row>
    <row r="9" spans="1:18" ht="15" customHeight="1" x14ac:dyDescent="0.15">
      <c r="A9" s="41"/>
      <c r="B9" s="35"/>
      <c r="C9" s="42"/>
      <c r="D9" s="46"/>
      <c r="E9" s="46"/>
      <c r="F9" s="47"/>
      <c r="G9" s="48"/>
      <c r="H9" s="49"/>
      <c r="I9" s="48"/>
      <c r="J9" s="48"/>
      <c r="K9" s="48"/>
      <c r="L9" s="48"/>
      <c r="M9" s="48"/>
      <c r="N9" s="48"/>
      <c r="O9" s="56"/>
      <c r="P9" s="51"/>
    </row>
    <row r="10" spans="1:18" ht="15" customHeight="1" x14ac:dyDescent="0.15">
      <c r="A10" s="41"/>
      <c r="B10" s="35"/>
      <c r="C10" s="42"/>
      <c r="D10" s="46"/>
      <c r="E10" s="46"/>
      <c r="F10" s="47"/>
      <c r="G10" s="48"/>
      <c r="H10" s="49"/>
      <c r="I10" s="48"/>
      <c r="J10" s="48"/>
      <c r="K10" s="48"/>
      <c r="L10" s="48"/>
      <c r="M10" s="48"/>
      <c r="N10" s="48"/>
      <c r="O10" s="50"/>
      <c r="P10" s="51"/>
    </row>
    <row r="11" spans="1:18" s="1" customFormat="1" ht="15" customHeight="1" x14ac:dyDescent="0.15">
      <c r="A11" s="41"/>
      <c r="B11" s="57"/>
      <c r="C11" s="42"/>
      <c r="D11" s="46"/>
      <c r="E11" s="46"/>
      <c r="F11" s="47"/>
      <c r="G11" s="53"/>
      <c r="H11" s="53"/>
      <c r="I11" s="48"/>
      <c r="J11" s="48"/>
      <c r="K11" s="48"/>
      <c r="L11" s="55"/>
      <c r="M11" s="55"/>
      <c r="N11" s="48"/>
      <c r="O11" s="50"/>
      <c r="P11" s="51"/>
      <c r="R11" s="3"/>
    </row>
    <row r="12" spans="1:18" s="1" customFormat="1" ht="15" customHeight="1" x14ac:dyDescent="0.15">
      <c r="A12" s="41"/>
      <c r="B12" s="35"/>
      <c r="C12" s="42"/>
      <c r="D12" s="46"/>
      <c r="E12" s="46"/>
      <c r="F12" s="47"/>
      <c r="G12" s="48"/>
      <c r="H12" s="49"/>
      <c r="I12" s="48"/>
      <c r="J12" s="48"/>
      <c r="K12" s="48"/>
      <c r="L12" s="55"/>
      <c r="M12" s="55"/>
      <c r="N12" s="48"/>
      <c r="O12" s="50"/>
      <c r="P12" s="51"/>
      <c r="R12" s="3"/>
    </row>
    <row r="13" spans="1:18" ht="15" customHeight="1" x14ac:dyDescent="0.15">
      <c r="A13" s="30" t="s">
        <v>95</v>
      </c>
      <c r="B13" s="29"/>
      <c r="C13" s="29"/>
      <c r="D13" s="26">
        <f>SUM(D14:D20)</f>
        <v>0</v>
      </c>
      <c r="E13" s="26">
        <f>SUM(E14:E20)</f>
        <v>0</v>
      </c>
      <c r="F13" s="17"/>
      <c r="G13" s="18"/>
      <c r="H13" s="19"/>
      <c r="I13" s="18"/>
      <c r="J13" s="18"/>
      <c r="K13" s="18"/>
      <c r="L13" s="18"/>
      <c r="M13" s="18"/>
      <c r="N13" s="18"/>
      <c r="O13" s="20"/>
      <c r="P13" s="21"/>
    </row>
    <row r="14" spans="1:18" ht="15" customHeight="1" x14ac:dyDescent="0.15">
      <c r="A14" s="7"/>
      <c r="B14" s="43"/>
      <c r="C14" s="44"/>
      <c r="D14" s="69"/>
      <c r="E14" s="70"/>
      <c r="F14" s="36"/>
      <c r="G14" s="37"/>
      <c r="H14" s="38"/>
      <c r="I14" s="37"/>
      <c r="J14" s="37"/>
      <c r="K14" s="37"/>
      <c r="L14" s="37"/>
      <c r="M14" s="37"/>
      <c r="N14" s="37"/>
      <c r="O14" s="40"/>
      <c r="P14" s="39"/>
    </row>
    <row r="15" spans="1:18" ht="15" customHeight="1" x14ac:dyDescent="0.15">
      <c r="A15" s="41"/>
      <c r="B15" s="35"/>
      <c r="C15" s="42"/>
      <c r="D15" s="46"/>
      <c r="E15" s="46"/>
      <c r="F15" s="47"/>
      <c r="G15" s="48"/>
      <c r="H15" s="49"/>
      <c r="I15" s="48"/>
      <c r="J15" s="48"/>
      <c r="K15" s="48"/>
      <c r="L15" s="48"/>
      <c r="M15" s="48"/>
      <c r="N15" s="48"/>
      <c r="O15" s="50"/>
      <c r="P15" s="51"/>
    </row>
    <row r="16" spans="1:18" ht="15" customHeight="1" x14ac:dyDescent="0.15">
      <c r="A16" s="41"/>
      <c r="B16" s="35"/>
      <c r="C16" s="42"/>
      <c r="D16" s="46"/>
      <c r="E16" s="46"/>
      <c r="F16" s="47"/>
      <c r="G16" s="48"/>
      <c r="H16" s="49"/>
      <c r="I16" s="48"/>
      <c r="J16" s="48"/>
      <c r="K16" s="48"/>
      <c r="L16" s="55"/>
      <c r="M16" s="55"/>
      <c r="N16" s="48"/>
      <c r="O16" s="50"/>
      <c r="P16" s="51"/>
    </row>
    <row r="17" spans="1:18" ht="15" customHeight="1" x14ac:dyDescent="0.15">
      <c r="A17" s="41"/>
      <c r="B17" s="35"/>
      <c r="C17" s="42"/>
      <c r="D17" s="52"/>
      <c r="E17" s="52"/>
      <c r="F17" s="47"/>
      <c r="G17" s="48"/>
      <c r="H17" s="49"/>
      <c r="I17" s="48"/>
      <c r="J17" s="48"/>
      <c r="K17" s="48"/>
      <c r="L17" s="55"/>
      <c r="M17" s="55"/>
      <c r="N17" s="48"/>
      <c r="O17" s="50"/>
      <c r="P17" s="51"/>
    </row>
    <row r="18" spans="1:18" s="1" customFormat="1" ht="15" customHeight="1" x14ac:dyDescent="0.15">
      <c r="A18" s="41"/>
      <c r="B18" s="35"/>
      <c r="C18" s="42"/>
      <c r="D18" s="46"/>
      <c r="E18" s="46"/>
      <c r="F18" s="47"/>
      <c r="G18" s="48"/>
      <c r="H18" s="49"/>
      <c r="I18" s="48"/>
      <c r="J18" s="48"/>
      <c r="K18" s="48"/>
      <c r="L18" s="48"/>
      <c r="M18" s="48"/>
      <c r="N18" s="48"/>
      <c r="O18" s="50"/>
      <c r="P18" s="51"/>
      <c r="R18" s="3"/>
    </row>
    <row r="19" spans="1:18" s="1" customFormat="1" ht="15" customHeight="1" x14ac:dyDescent="0.15">
      <c r="A19" s="41"/>
      <c r="B19" s="35"/>
      <c r="C19" s="42"/>
      <c r="D19" s="46"/>
      <c r="E19" s="46"/>
      <c r="F19" s="47"/>
      <c r="G19" s="48"/>
      <c r="H19" s="49"/>
      <c r="I19" s="48"/>
      <c r="J19" s="48"/>
      <c r="K19" s="48"/>
      <c r="L19" s="55"/>
      <c r="M19" s="55"/>
      <c r="N19" s="48"/>
      <c r="O19" s="50"/>
      <c r="P19" s="51"/>
      <c r="R19" s="3"/>
    </row>
    <row r="20" spans="1:18" s="1" customFormat="1" ht="15" customHeight="1" x14ac:dyDescent="0.15">
      <c r="A20" s="41"/>
      <c r="B20" s="35"/>
      <c r="C20" s="42"/>
      <c r="D20" s="46"/>
      <c r="E20" s="46"/>
      <c r="F20" s="47"/>
      <c r="G20" s="48"/>
      <c r="H20" s="49"/>
      <c r="I20" s="48"/>
      <c r="J20" s="48"/>
      <c r="K20" s="48"/>
      <c r="L20" s="55"/>
      <c r="M20" s="55"/>
      <c r="N20" s="48"/>
      <c r="O20" s="50"/>
      <c r="P20" s="51"/>
      <c r="R20" s="3"/>
    </row>
    <row r="21" spans="1:18" s="1" customFormat="1" ht="15" customHeight="1" x14ac:dyDescent="0.15">
      <c r="A21" s="30" t="s">
        <v>93</v>
      </c>
      <c r="B21" s="29"/>
      <c r="C21" s="29"/>
      <c r="D21" s="26">
        <f>SUM(D22:D31)</f>
        <v>283</v>
      </c>
      <c r="E21" s="26">
        <f>SUM(E22:E31)</f>
        <v>251</v>
      </c>
      <c r="F21" s="17"/>
      <c r="G21" s="18"/>
      <c r="H21" s="19"/>
      <c r="I21" s="18"/>
      <c r="J21" s="18"/>
      <c r="K21" s="18"/>
      <c r="L21" s="18"/>
      <c r="M21" s="18"/>
      <c r="N21" s="18"/>
      <c r="O21" s="20"/>
      <c r="P21" s="21"/>
      <c r="R21" s="3"/>
    </row>
    <row r="22" spans="1:18" ht="15" customHeight="1" x14ac:dyDescent="0.15">
      <c r="A22" s="41" t="s">
        <v>2</v>
      </c>
      <c r="B22" s="35" t="s">
        <v>91</v>
      </c>
      <c r="C22" s="42" t="s">
        <v>45</v>
      </c>
      <c r="D22" s="46">
        <v>283</v>
      </c>
      <c r="E22" s="46">
        <v>251</v>
      </c>
      <c r="F22" s="47">
        <v>7.33</v>
      </c>
      <c r="G22" s="48">
        <v>12.8</v>
      </c>
      <c r="H22" s="49">
        <v>73.510000000000005</v>
      </c>
      <c r="I22" s="48">
        <v>0.82</v>
      </c>
      <c r="J22" s="48">
        <v>0.94</v>
      </c>
      <c r="K22" s="48">
        <v>8.2799999999999994</v>
      </c>
      <c r="L22" s="55" t="s">
        <v>24</v>
      </c>
      <c r="M22" s="55" t="s">
        <v>24</v>
      </c>
      <c r="N22" s="48">
        <v>10.63</v>
      </c>
      <c r="O22" s="50"/>
      <c r="P22" s="51">
        <v>42551</v>
      </c>
    </row>
    <row r="23" spans="1:18" ht="15" customHeight="1" x14ac:dyDescent="0.15">
      <c r="A23" s="41"/>
      <c r="B23" s="35"/>
      <c r="C23" s="42" t="s">
        <v>45</v>
      </c>
      <c r="D23" s="52"/>
      <c r="E23" s="52"/>
      <c r="F23" s="47"/>
      <c r="G23" s="48"/>
      <c r="H23" s="49"/>
      <c r="I23" s="48"/>
      <c r="J23" s="48"/>
      <c r="K23" s="48"/>
      <c r="L23" s="55"/>
      <c r="M23" s="55"/>
      <c r="N23" s="48"/>
      <c r="O23" s="48"/>
      <c r="P23" s="51"/>
    </row>
    <row r="24" spans="1:18" ht="15" customHeight="1" x14ac:dyDescent="0.15">
      <c r="A24" s="41"/>
      <c r="B24" s="35"/>
      <c r="C24" s="42"/>
      <c r="D24" s="58"/>
      <c r="E24" s="58"/>
      <c r="F24" s="47"/>
      <c r="G24" s="48"/>
      <c r="H24" s="49"/>
      <c r="I24" s="48"/>
      <c r="J24" s="48"/>
      <c r="K24" s="48"/>
      <c r="L24" s="55"/>
      <c r="M24" s="55"/>
      <c r="N24" s="48"/>
      <c r="O24" s="48"/>
      <c r="P24" s="51"/>
    </row>
    <row r="25" spans="1:18" ht="15" customHeight="1" x14ac:dyDescent="0.15">
      <c r="A25" s="41"/>
      <c r="B25" s="35"/>
      <c r="C25" s="42"/>
      <c r="D25" s="46"/>
      <c r="E25" s="46"/>
      <c r="F25" s="47"/>
      <c r="G25" s="48"/>
      <c r="H25" s="49"/>
      <c r="I25" s="48"/>
      <c r="J25" s="48"/>
      <c r="K25" s="48"/>
      <c r="L25" s="48"/>
      <c r="M25" s="48"/>
      <c r="N25" s="48"/>
      <c r="O25" s="48"/>
      <c r="P25" s="51"/>
    </row>
    <row r="26" spans="1:18" ht="15" customHeight="1" x14ac:dyDescent="0.15">
      <c r="A26" s="41"/>
      <c r="B26" s="35"/>
      <c r="C26" s="42"/>
      <c r="D26" s="58"/>
      <c r="E26" s="58"/>
      <c r="F26" s="47"/>
      <c r="G26" s="48"/>
      <c r="H26" s="49"/>
      <c r="I26" s="48"/>
      <c r="J26" s="48"/>
      <c r="K26" s="48"/>
      <c r="L26" s="55"/>
      <c r="M26" s="55"/>
      <c r="N26" s="48"/>
      <c r="O26" s="48"/>
      <c r="P26" s="51"/>
    </row>
    <row r="27" spans="1:18" s="34" customFormat="1" ht="15" customHeight="1" x14ac:dyDescent="0.15">
      <c r="A27" s="41"/>
      <c r="B27" s="35"/>
      <c r="C27" s="42"/>
      <c r="D27" s="46"/>
      <c r="E27" s="46"/>
      <c r="F27" s="47"/>
      <c r="G27" s="48"/>
      <c r="H27" s="49"/>
      <c r="I27" s="48"/>
      <c r="J27" s="48"/>
      <c r="K27" s="48"/>
      <c r="L27" s="55"/>
      <c r="M27" s="55"/>
      <c r="N27" s="48"/>
      <c r="O27" s="51"/>
      <c r="P27" s="51"/>
    </row>
    <row r="28" spans="1:18" ht="15" customHeight="1" x14ac:dyDescent="0.15">
      <c r="A28" s="41"/>
      <c r="B28" s="35"/>
      <c r="C28" s="42"/>
      <c r="D28" s="46"/>
      <c r="E28" s="58"/>
      <c r="F28" s="47"/>
      <c r="G28" s="48"/>
      <c r="H28" s="49"/>
      <c r="I28" s="48"/>
      <c r="J28" s="48"/>
      <c r="K28" s="48"/>
      <c r="L28" s="55"/>
      <c r="M28" s="55"/>
      <c r="N28" s="48"/>
      <c r="O28" s="48"/>
      <c r="P28" s="51"/>
    </row>
    <row r="29" spans="1:18" s="34" customFormat="1" ht="15" customHeight="1" x14ac:dyDescent="0.15">
      <c r="A29" s="41"/>
      <c r="B29" s="35"/>
      <c r="C29" s="42"/>
      <c r="D29" s="46"/>
      <c r="E29" s="46"/>
      <c r="F29" s="47"/>
      <c r="G29" s="48"/>
      <c r="H29" s="49"/>
      <c r="I29" s="48"/>
      <c r="J29" s="48"/>
      <c r="K29" s="48"/>
      <c r="L29" s="55"/>
      <c r="M29" s="55"/>
      <c r="N29" s="48"/>
      <c r="O29" s="48"/>
      <c r="P29" s="51"/>
    </row>
    <row r="30" spans="1:18" ht="15" customHeight="1" x14ac:dyDescent="0.15">
      <c r="A30" s="41"/>
      <c r="B30" s="35"/>
      <c r="C30" s="42"/>
      <c r="D30" s="59"/>
      <c r="E30" s="46"/>
      <c r="F30" s="47"/>
      <c r="G30" s="48"/>
      <c r="H30" s="49"/>
      <c r="I30" s="48"/>
      <c r="J30" s="48"/>
      <c r="K30" s="48"/>
      <c r="L30" s="55"/>
      <c r="M30" s="55"/>
      <c r="N30" s="48"/>
      <c r="O30" s="48"/>
      <c r="P30" s="51"/>
    </row>
    <row r="31" spans="1:18" ht="15" customHeight="1" x14ac:dyDescent="0.15">
      <c r="A31" s="60"/>
      <c r="B31" s="61"/>
      <c r="C31" s="42"/>
      <c r="D31" s="62"/>
      <c r="E31" s="63"/>
      <c r="F31" s="64"/>
      <c r="G31" s="65"/>
      <c r="H31" s="66"/>
      <c r="I31" s="65"/>
      <c r="J31" s="65"/>
      <c r="K31" s="65"/>
      <c r="L31" s="67"/>
      <c r="M31" s="67"/>
      <c r="N31" s="65"/>
      <c r="O31" s="65"/>
      <c r="P31" s="68"/>
    </row>
    <row r="32" spans="1:18" s="33" customFormat="1" ht="15" customHeight="1" x14ac:dyDescent="0.15">
      <c r="A32" s="30" t="s">
        <v>96</v>
      </c>
      <c r="B32" s="29"/>
      <c r="C32" s="29"/>
      <c r="D32" s="45">
        <f>D4+D13+D21</f>
        <v>283</v>
      </c>
      <c r="E32" s="26">
        <f>E4+E13+E21</f>
        <v>251</v>
      </c>
      <c r="F32" s="17"/>
      <c r="G32" s="18"/>
      <c r="H32" s="19"/>
      <c r="I32" s="18"/>
      <c r="J32" s="18"/>
      <c r="K32" s="18"/>
      <c r="L32" s="18"/>
      <c r="M32" s="18"/>
      <c r="N32" s="18"/>
      <c r="O32" s="20"/>
      <c r="P32" s="21"/>
    </row>
    <row r="33" spans="1:16" ht="15" customHeight="1" x14ac:dyDescent="0.15">
      <c r="D33" s="27"/>
      <c r="E33" s="27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6" ht="15" customHeight="1" x14ac:dyDescent="0.15">
      <c r="A34" s="3" t="s">
        <v>86</v>
      </c>
      <c r="D34" s="27"/>
      <c r="E34" s="27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6" ht="15" customHeight="1" x14ac:dyDescent="0.15">
      <c r="A35" s="28" t="s">
        <v>39</v>
      </c>
      <c r="I35" s="6"/>
      <c r="J35" s="6"/>
    </row>
    <row r="36" spans="1:16" ht="19.5" customHeight="1" x14ac:dyDescent="0.15">
      <c r="A36" s="28" t="s">
        <v>82</v>
      </c>
      <c r="I36" s="6"/>
      <c r="J36" s="6"/>
    </row>
    <row r="37" spans="1:16" ht="12.75" customHeight="1" x14ac:dyDescent="0.15">
      <c r="A37" s="28" t="s">
        <v>92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15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1"/>
      <c r="L38" s="71"/>
      <c r="M38" s="71"/>
      <c r="N38" s="71"/>
      <c r="O38" s="71"/>
      <c r="P38" s="71"/>
    </row>
    <row r="40" spans="1:16" s="4" customFormat="1" ht="16.5" customHeight="1" x14ac:dyDescent="0.15">
      <c r="A40" s="3"/>
      <c r="B40" s="3"/>
      <c r="C40" s="3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</row>
    <row r="41" spans="1:16" ht="21.75" customHeight="1" x14ac:dyDescent="0.15"/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 alignWithMargins="0">
    <oddHeader>&amp;CKGAST Konferenz der Geschäftsführer von Anlagestiftungen</oddHeader>
    <oddFooter>&amp;R&amp;8Oktober 2016 UF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Schweiz (inkl. WW)</vt:lpstr>
      <vt:lpstr>Ausland (inkl. WW)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Microsoft Office-Anwender</cp:lastModifiedBy>
  <cp:lastPrinted>2016-11-09T08:24:51Z</cp:lastPrinted>
  <dcterms:created xsi:type="dcterms:W3CDTF">2005-02-21T09:06:51Z</dcterms:created>
  <dcterms:modified xsi:type="dcterms:W3CDTF">2017-03-14T10:28:53Z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</Properties>
</file>